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570" windowHeight="12045"/>
  </bookViews>
  <sheets>
    <sheet name="1 лист" sheetId="4" r:id="rId1"/>
    <sheet name="Лист1" sheetId="5" r:id="rId2"/>
  </sheets>
  <definedNames>
    <definedName name="_xlnm._FilterDatabase" localSheetId="0" hidden="1">'1 лист'!$A$5:$G$23</definedName>
    <definedName name="_xlnm.Print_Area" localSheetId="0">'1 лист'!$A$1:$I$30</definedName>
  </definedNames>
  <calcPr calcId="144525"/>
</workbook>
</file>

<file path=xl/calcChain.xml><?xml version="1.0" encoding="utf-8"?>
<calcChain xmlns="http://schemas.openxmlformats.org/spreadsheetml/2006/main">
  <c r="G30" i="4" l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6" i="4"/>
</calcChain>
</file>

<file path=xl/sharedStrings.xml><?xml version="1.0" encoding="utf-8"?>
<sst xmlns="http://schemas.openxmlformats.org/spreadsheetml/2006/main" count="132" uniqueCount="66">
  <si>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</si>
  <si>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</si>
  <si>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</si>
  <si>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</si>
  <si>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</si>
  <si>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</si>
  <si>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</si>
  <si>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</si>
  <si>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</si>
  <si>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</si>
  <si>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 xml:space="preserve">C даты поступления заявки от Заказчика до 31 декабря 2024 года в течение 5 (пяти) рабочих дней </t>
  </si>
  <si>
    <t>Перечень закупаемых товаров</t>
  </si>
  <si>
    <t>ИТОГО</t>
  </si>
  <si>
    <t xml:space="preserve">Ампициллин 1 гр </t>
  </si>
  <si>
    <t>Ампициллин 1 гр</t>
  </si>
  <si>
    <t>Флакон</t>
  </si>
  <si>
    <t>Атропин 0,1% 1мл</t>
  </si>
  <si>
    <t>Атропина сульфат 0,1% 1 мл</t>
  </si>
  <si>
    <t>Ампула</t>
  </si>
  <si>
    <t>Ацетилсалициловая кислота 500 мг</t>
  </si>
  <si>
    <t>табл</t>
  </si>
  <si>
    <t xml:space="preserve">Бупивакаин, 5мг/мл  4 мл </t>
  </si>
  <si>
    <t>Добутамин</t>
  </si>
  <si>
    <t>Добутамин 250 мг лиофилизированный порошок во флаконах</t>
  </si>
  <si>
    <t xml:space="preserve">Кальция глюконат </t>
  </si>
  <si>
    <t>Кальция глюконат стабилизированный 10% 10 мл</t>
  </si>
  <si>
    <t>Кофеин-бензоат натрия</t>
  </si>
  <si>
    <t>Кофеин-бензоат натрия 20%, 1 мл</t>
  </si>
  <si>
    <t>Кальция хлорид</t>
  </si>
  <si>
    <t>Кальция хлорид 10% 10 мл</t>
  </si>
  <si>
    <t>Метилдопа</t>
  </si>
  <si>
    <t>Таблетка 250 мг</t>
  </si>
  <si>
    <t>Таблетка</t>
  </si>
  <si>
    <t>Нифедипин</t>
  </si>
  <si>
    <t>Таблетки, покрытые оболочкой, 10 мг</t>
  </si>
  <si>
    <t xml:space="preserve">Концентрат протромбинового комплекса 500 МЕ </t>
  </si>
  <si>
    <t>Пиперациллин, тазобактам</t>
  </si>
  <si>
    <t>Порошок для приготовления раствора для инъекций 4,5 г</t>
  </si>
  <si>
    <t>Прогестерон</t>
  </si>
  <si>
    <t>Капсула 200 мг</t>
  </si>
  <si>
    <t>Капсула</t>
  </si>
  <si>
    <t>Жировые эмульсии</t>
  </si>
  <si>
    <t>Эмульсия для инфузий 20%, 100 мл</t>
  </si>
  <si>
    <t>Тетрациклин</t>
  </si>
  <si>
    <t>Мазь глазная 1 %, 3 г</t>
  </si>
  <si>
    <t>Туба</t>
  </si>
  <si>
    <t>Фентанил</t>
  </si>
  <si>
    <t>раствор для инъекций 0,005%, 2 мл</t>
  </si>
  <si>
    <t>Фитоменадион</t>
  </si>
  <si>
    <t>Раствор для внутримышечного введения, 10 мг/мл, 1 мл</t>
  </si>
  <si>
    <t xml:space="preserve">Урапидил раствор 5мг/мл 5 мл </t>
  </si>
  <si>
    <t>апм</t>
  </si>
  <si>
    <t>Фенилэфрин Р- р  для инъекции 1% 1,0*</t>
  </si>
  <si>
    <t>ампула</t>
  </si>
  <si>
    <t xml:space="preserve">Тримеперидин </t>
  </si>
  <si>
    <t>раствор для инъекций 2 % 1 мл</t>
  </si>
  <si>
    <t>Аммиак 10% 20 мл</t>
  </si>
  <si>
    <t>фл</t>
  </si>
  <si>
    <t xml:space="preserve">Бриллиантовая зелень </t>
  </si>
  <si>
    <t>Бриллиантовая зелень 20 мл</t>
  </si>
  <si>
    <t>Фл</t>
  </si>
  <si>
    <t>Сыворотка противостолбнячная лошадиная очищенная концентрированная жидкая</t>
  </si>
  <si>
    <t>Сыворотка противостолбнячная лошадиная очищенная концентрированная жидкая (сыворотка противостолбнячная), раствор для внутримышечного и подкожного введения 3000 МЕ, в комплекте с сывороткой лошадиной очищенной разведенной 1:100, 1 мл</t>
  </si>
  <si>
    <t>Тропикамид + Фенилэфрин капли глазные 5мл</t>
  </si>
  <si>
    <t>Приложение 1
к объявлению от "29" декабря 2023 года №6</t>
  </si>
  <si>
    <t xml:space="preserve">Бупивакаин, 5мг/мл  4 мл, для проведения спинальной анестезии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</si>
</sst>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6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21">
    <xf numFmtId="0" fontId="0" fillId="0" borderId="0" xfId="0"/>
    <xf numFmtId="0" fontId="23" fillId="3" borderId="1" xfId="2" applyFont="1" applyFill="1" applyBorder="1" applyAlignment="1">
      <alignment horizontal="center" wrapText="1"/>
    </xf>
    <xf numFmtId="0" fontId="23" fillId="0" borderId="0" xfId="2" applyFont="1" applyAlignment="1">
      <alignment wrapText="1"/>
    </xf>
    <xf numFmtId="0" fontId="24" fillId="0" borderId="1" xfId="0" applyFont="1" applyBorder="1" applyAlignment="1">
      <alignment horizontal="center" wrapText="1"/>
    </xf>
    <xf numFmtId="43" fontId="24" fillId="0" borderId="1" xfId="118" applyFont="1" applyFill="1" applyBorder="1" applyAlignment="1">
      <alignment horizontal="center" wrapText="1"/>
    </xf>
    <xf numFmtId="43" fontId="24" fillId="0" borderId="1" xfId="118" applyFont="1" applyFill="1" applyBorder="1" applyAlignment="1">
      <alignment horizontal="left" wrapText="1"/>
    </xf>
    <xf numFmtId="0" fontId="24" fillId="0" borderId="1" xfId="0" applyFont="1" applyBorder="1" applyAlignment="1">
      <alignment wrapText="1"/>
    </xf>
    <xf numFmtId="43" fontId="23" fillId="2" borderId="1" xfId="2" applyNumberFormat="1" applyFont="1" applyFill="1" applyBorder="1" applyAlignment="1">
      <alignment wrapText="1"/>
    </xf>
    <xf numFmtId="0" fontId="23" fillId="0" borderId="1" xfId="2" applyFont="1" applyBorder="1" applyAlignment="1">
      <alignment wrapText="1"/>
    </xf>
    <xf numFmtId="0" fontId="24" fillId="0" borderId="1" xfId="2" applyFont="1" applyBorder="1" applyAlignment="1">
      <alignment wrapText="1"/>
    </xf>
    <xf numFmtId="43" fontId="24" fillId="0" borderId="1" xfId="2" applyNumberFormat="1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25" fillId="0" borderId="1" xfId="0" applyFont="1" applyBorder="1" applyAlignment="1">
      <alignment horizontal="left" wrapText="1"/>
    </xf>
    <xf numFmtId="0" fontId="25" fillId="26" borderId="1" xfId="0" applyFont="1" applyFill="1" applyBorder="1" applyAlignment="1">
      <alignment horizontal="left" wrapText="1"/>
    </xf>
    <xf numFmtId="164" fontId="25" fillId="0" borderId="1" xfId="0" applyNumberFormat="1" applyFont="1" applyBorder="1" applyAlignment="1">
      <alignment horizontal="center" wrapText="1"/>
    </xf>
    <xf numFmtId="0" fontId="25" fillId="0" borderId="1" xfId="0" applyFont="1" applyBorder="1" applyAlignment="1">
      <alignment wrapText="1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 vertical="top" wrapText="1"/>
    </xf>
    <xf numFmtId="0" fontId="25" fillId="0" borderId="1" xfId="0" applyFont="1" applyBorder="1"/>
    <xf numFmtId="0" fontId="23" fillId="0" borderId="0" xfId="2" applyFont="1" applyAlignment="1">
      <alignment horizontal="left" wrapText="1"/>
    </xf>
    <xf numFmtId="0" fontId="24" fillId="0" borderId="0" xfId="2" applyFont="1" applyAlignment="1">
      <alignment horizont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view="pageBreakPreview" zoomScale="85" zoomScaleNormal="100" zoomScaleSheetLayoutView="85" workbookViewId="0">
      <selection activeCell="C10" sqref="C10"/>
    </sheetView>
  </sheetViews>
  <sheetFormatPr defaultRowHeight="15.75" x14ac:dyDescent="0.25"/>
  <cols>
    <col min="1" max="1" width="7.42578125" style="2" customWidth="1"/>
    <col min="2" max="2" width="39.140625" style="2" customWidth="1"/>
    <col min="3" max="3" width="38.140625" style="2" customWidth="1"/>
    <col min="4" max="4" width="13.140625" style="2" customWidth="1"/>
    <col min="5" max="5" width="13.42578125" style="2" customWidth="1"/>
    <col min="6" max="6" width="22.5703125" style="2" customWidth="1"/>
    <col min="7" max="7" width="24.140625" style="2" customWidth="1"/>
    <col min="8" max="9" width="28.42578125" style="2" customWidth="1"/>
    <col min="10" max="16384" width="9.140625" style="2"/>
  </cols>
  <sheetData>
    <row r="1" spans="1:9" ht="44.25" customHeight="1" x14ac:dyDescent="0.25">
      <c r="H1" s="19" t="s">
        <v>64</v>
      </c>
      <c r="I1" s="19"/>
    </row>
    <row r="3" spans="1:9" x14ac:dyDescent="0.25">
      <c r="A3" s="20" t="s">
        <v>11</v>
      </c>
      <c r="B3" s="20"/>
      <c r="C3" s="20"/>
      <c r="D3" s="20"/>
      <c r="E3" s="20"/>
      <c r="F3" s="20"/>
      <c r="G3" s="20"/>
      <c r="H3" s="20"/>
      <c r="I3" s="20"/>
    </row>
    <row r="5" spans="1:9" ht="47.25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4" t="s">
        <v>5</v>
      </c>
      <c r="G5" s="5" t="s">
        <v>6</v>
      </c>
      <c r="H5" s="6" t="s">
        <v>8</v>
      </c>
      <c r="I5" s="6" t="s">
        <v>7</v>
      </c>
    </row>
    <row r="6" spans="1:9" ht="79.5" customHeight="1" x14ac:dyDescent="0.3">
      <c r="A6" s="1">
        <v>1</v>
      </c>
      <c r="B6" s="12" t="s">
        <v>13</v>
      </c>
      <c r="C6" s="12" t="s">
        <v>14</v>
      </c>
      <c r="D6" s="13" t="s">
        <v>15</v>
      </c>
      <c r="E6" s="15">
        <v>5700</v>
      </c>
      <c r="F6" s="14">
        <v>41.7</v>
      </c>
      <c r="G6" s="7">
        <f>F6*E6</f>
        <v>237690.00000000003</v>
      </c>
      <c r="H6" s="8" t="s">
        <v>10</v>
      </c>
      <c r="I6" s="8" t="s">
        <v>9</v>
      </c>
    </row>
    <row r="7" spans="1:9" ht="103.5" customHeight="1" x14ac:dyDescent="0.3">
      <c r="A7" s="1">
        <v>2</v>
      </c>
      <c r="B7" s="12" t="s">
        <v>16</v>
      </c>
      <c r="C7" s="12" t="s">
        <v>17</v>
      </c>
      <c r="D7" s="13" t="s">
        <v>18</v>
      </c>
      <c r="E7" s="15">
        <v>900</v>
      </c>
      <c r="F7" s="14">
        <v>14.45</v>
      </c>
      <c r="G7" s="7">
        <f t="shared" ref="G7:G29" si="0">F7*E7</f>
        <v>13005</v>
      </c>
      <c r="H7" s="8" t="s">
        <v>10</v>
      </c>
      <c r="I7" s="8" t="s">
        <v>9</v>
      </c>
    </row>
    <row r="8" spans="1:9" ht="119.25" customHeight="1" x14ac:dyDescent="0.3">
      <c r="A8" s="1">
        <v>3</v>
      </c>
      <c r="B8" s="16" t="s">
        <v>19</v>
      </c>
      <c r="C8" s="16" t="s">
        <v>19</v>
      </c>
      <c r="D8" s="13" t="s">
        <v>20</v>
      </c>
      <c r="E8" s="15">
        <v>1500</v>
      </c>
      <c r="F8" s="14">
        <v>1.97</v>
      </c>
      <c r="G8" s="7">
        <f t="shared" si="0"/>
        <v>2955</v>
      </c>
      <c r="H8" s="8" t="s">
        <v>10</v>
      </c>
      <c r="I8" s="8" t="s">
        <v>9</v>
      </c>
    </row>
    <row r="9" spans="1:9" ht="90" customHeight="1" x14ac:dyDescent="0.3">
      <c r="A9" s="1">
        <v>4</v>
      </c>
      <c r="B9" s="12" t="s">
        <v>21</v>
      </c>
      <c r="C9" s="12" t="s">
        <v>65</v>
      </c>
      <c r="D9" s="13" t="s">
        <v>18</v>
      </c>
      <c r="E9" s="15">
        <v>3000</v>
      </c>
      <c r="F9" s="14">
        <v>441.19</v>
      </c>
      <c r="G9" s="7">
        <f t="shared" si="0"/>
        <v>1323570</v>
      </c>
      <c r="H9" s="8" t="s">
        <v>10</v>
      </c>
      <c r="I9" s="8" t="s">
        <v>9</v>
      </c>
    </row>
    <row r="10" spans="1:9" ht="80.25" customHeight="1" x14ac:dyDescent="0.3">
      <c r="A10" s="1">
        <v>5</v>
      </c>
      <c r="B10" s="12" t="s">
        <v>22</v>
      </c>
      <c r="C10" s="12" t="s">
        <v>23</v>
      </c>
      <c r="D10" s="13" t="s">
        <v>15</v>
      </c>
      <c r="E10" s="15">
        <v>30</v>
      </c>
      <c r="F10" s="14">
        <v>2500</v>
      </c>
      <c r="G10" s="7">
        <f t="shared" si="0"/>
        <v>75000</v>
      </c>
      <c r="H10" s="8" t="s">
        <v>10</v>
      </c>
      <c r="I10" s="8" t="s">
        <v>9</v>
      </c>
    </row>
    <row r="11" spans="1:9" ht="84.75" customHeight="1" x14ac:dyDescent="0.3">
      <c r="A11" s="1">
        <v>6</v>
      </c>
      <c r="B11" s="12" t="s">
        <v>24</v>
      </c>
      <c r="C11" s="12" t="s">
        <v>25</v>
      </c>
      <c r="D11" s="13" t="s">
        <v>18</v>
      </c>
      <c r="E11" s="15">
        <v>3250</v>
      </c>
      <c r="F11" s="14">
        <v>43.63</v>
      </c>
      <c r="G11" s="7">
        <f t="shared" si="0"/>
        <v>141797.5</v>
      </c>
      <c r="H11" s="8" t="s">
        <v>10</v>
      </c>
      <c r="I11" s="8" t="s">
        <v>9</v>
      </c>
    </row>
    <row r="12" spans="1:9" ht="146.25" customHeight="1" x14ac:dyDescent="0.3">
      <c r="A12" s="1">
        <v>7</v>
      </c>
      <c r="B12" s="12" t="s">
        <v>26</v>
      </c>
      <c r="C12" s="12" t="s">
        <v>27</v>
      </c>
      <c r="D12" s="13" t="s">
        <v>18</v>
      </c>
      <c r="E12" s="15">
        <v>840</v>
      </c>
      <c r="F12" s="14">
        <v>26.7</v>
      </c>
      <c r="G12" s="7">
        <f t="shared" si="0"/>
        <v>22428</v>
      </c>
      <c r="H12" s="8" t="s">
        <v>10</v>
      </c>
      <c r="I12" s="8" t="s">
        <v>9</v>
      </c>
    </row>
    <row r="13" spans="1:9" ht="95.25" customHeight="1" x14ac:dyDescent="0.3">
      <c r="A13" s="1">
        <v>8</v>
      </c>
      <c r="B13" s="12" t="s">
        <v>28</v>
      </c>
      <c r="C13" s="12" t="s">
        <v>29</v>
      </c>
      <c r="D13" s="13" t="s">
        <v>18</v>
      </c>
      <c r="E13" s="15">
        <v>105</v>
      </c>
      <c r="F13" s="14">
        <v>77</v>
      </c>
      <c r="G13" s="7">
        <f t="shared" si="0"/>
        <v>8085</v>
      </c>
      <c r="H13" s="8" t="s">
        <v>10</v>
      </c>
      <c r="I13" s="8" t="s">
        <v>9</v>
      </c>
    </row>
    <row r="14" spans="1:9" ht="99.75" customHeight="1" x14ac:dyDescent="0.3">
      <c r="A14" s="1">
        <v>9</v>
      </c>
      <c r="B14" s="12" t="s">
        <v>30</v>
      </c>
      <c r="C14" s="12" t="s">
        <v>31</v>
      </c>
      <c r="D14" s="13" t="s">
        <v>32</v>
      </c>
      <c r="E14" s="15">
        <v>20000</v>
      </c>
      <c r="F14" s="14">
        <v>28.53</v>
      </c>
      <c r="G14" s="7">
        <f t="shared" si="0"/>
        <v>570600</v>
      </c>
      <c r="H14" s="8" t="s">
        <v>10</v>
      </c>
      <c r="I14" s="8" t="s">
        <v>9</v>
      </c>
    </row>
    <row r="15" spans="1:9" ht="104.25" customHeight="1" x14ac:dyDescent="0.3">
      <c r="A15" s="1">
        <v>10</v>
      </c>
      <c r="B15" s="12" t="s">
        <v>33</v>
      </c>
      <c r="C15" s="12" t="s">
        <v>34</v>
      </c>
      <c r="D15" s="13" t="s">
        <v>32</v>
      </c>
      <c r="E15" s="15">
        <v>22070</v>
      </c>
      <c r="F15" s="14">
        <v>4.8600000000000003</v>
      </c>
      <c r="G15" s="7">
        <f t="shared" si="0"/>
        <v>107260.20000000001</v>
      </c>
      <c r="H15" s="8" t="s">
        <v>10</v>
      </c>
      <c r="I15" s="8" t="s">
        <v>9</v>
      </c>
    </row>
    <row r="16" spans="1:9" ht="101.25" customHeight="1" x14ac:dyDescent="0.3">
      <c r="A16" s="1">
        <v>11</v>
      </c>
      <c r="B16" s="12" t="s">
        <v>35</v>
      </c>
      <c r="C16" s="12" t="s">
        <v>35</v>
      </c>
      <c r="D16" s="13" t="s">
        <v>15</v>
      </c>
      <c r="E16" s="15">
        <v>5</v>
      </c>
      <c r="F16" s="14">
        <v>110169.69</v>
      </c>
      <c r="G16" s="7">
        <f t="shared" si="0"/>
        <v>550848.44999999995</v>
      </c>
      <c r="H16" s="8" t="s">
        <v>10</v>
      </c>
      <c r="I16" s="8" t="s">
        <v>9</v>
      </c>
    </row>
    <row r="17" spans="1:9" ht="130.5" customHeight="1" x14ac:dyDescent="0.3">
      <c r="A17" s="1">
        <v>12</v>
      </c>
      <c r="B17" s="12" t="s">
        <v>36</v>
      </c>
      <c r="C17" s="12" t="s">
        <v>37</v>
      </c>
      <c r="D17" s="13" t="s">
        <v>15</v>
      </c>
      <c r="E17" s="15">
        <v>300</v>
      </c>
      <c r="F17" s="14">
        <v>1808</v>
      </c>
      <c r="G17" s="7">
        <f t="shared" si="0"/>
        <v>542400</v>
      </c>
      <c r="H17" s="8" t="s">
        <v>10</v>
      </c>
      <c r="I17" s="8" t="s">
        <v>9</v>
      </c>
    </row>
    <row r="18" spans="1:9" ht="97.5" customHeight="1" x14ac:dyDescent="0.3">
      <c r="A18" s="1">
        <v>13</v>
      </c>
      <c r="B18" s="12" t="s">
        <v>38</v>
      </c>
      <c r="C18" s="12" t="s">
        <v>39</v>
      </c>
      <c r="D18" s="13" t="s">
        <v>40</v>
      </c>
      <c r="E18" s="15">
        <v>500</v>
      </c>
      <c r="F18" s="14">
        <v>154.82</v>
      </c>
      <c r="G18" s="7">
        <f t="shared" si="0"/>
        <v>77410</v>
      </c>
      <c r="H18" s="8" t="s">
        <v>10</v>
      </c>
      <c r="I18" s="8" t="s">
        <v>9</v>
      </c>
    </row>
    <row r="19" spans="1:9" ht="99.75" customHeight="1" x14ac:dyDescent="0.3">
      <c r="A19" s="1">
        <v>14</v>
      </c>
      <c r="B19" s="12" t="s">
        <v>41</v>
      </c>
      <c r="C19" s="12" t="s">
        <v>42</v>
      </c>
      <c r="D19" s="13" t="s">
        <v>15</v>
      </c>
      <c r="E19" s="15">
        <v>80</v>
      </c>
      <c r="F19" s="14">
        <v>7100</v>
      </c>
      <c r="G19" s="7">
        <f t="shared" si="0"/>
        <v>568000</v>
      </c>
      <c r="H19" s="8" t="s">
        <v>10</v>
      </c>
      <c r="I19" s="8" t="s">
        <v>9</v>
      </c>
    </row>
    <row r="20" spans="1:9" ht="93.75" customHeight="1" x14ac:dyDescent="0.3">
      <c r="A20" s="1">
        <v>15</v>
      </c>
      <c r="B20" s="12" t="s">
        <v>43</v>
      </c>
      <c r="C20" s="12" t="s">
        <v>44</v>
      </c>
      <c r="D20" s="13" t="s">
        <v>45</v>
      </c>
      <c r="E20" s="15">
        <v>4805</v>
      </c>
      <c r="F20" s="14">
        <v>414.52</v>
      </c>
      <c r="G20" s="7">
        <f t="shared" si="0"/>
        <v>1991768.5999999999</v>
      </c>
      <c r="H20" s="8" t="s">
        <v>10</v>
      </c>
      <c r="I20" s="8" t="s">
        <v>9</v>
      </c>
    </row>
    <row r="21" spans="1:9" ht="101.25" customHeight="1" x14ac:dyDescent="0.3">
      <c r="A21" s="1">
        <v>16</v>
      </c>
      <c r="B21" s="12" t="s">
        <v>46</v>
      </c>
      <c r="C21" s="12" t="s">
        <v>47</v>
      </c>
      <c r="D21" s="13" t="s">
        <v>18</v>
      </c>
      <c r="E21" s="15">
        <v>3000</v>
      </c>
      <c r="F21" s="14">
        <v>95.65</v>
      </c>
      <c r="G21" s="7">
        <f t="shared" si="0"/>
        <v>286950</v>
      </c>
      <c r="H21" s="8" t="s">
        <v>10</v>
      </c>
      <c r="I21" s="8" t="s">
        <v>9</v>
      </c>
    </row>
    <row r="22" spans="1:9" ht="96" customHeight="1" x14ac:dyDescent="0.3">
      <c r="A22" s="1">
        <v>17</v>
      </c>
      <c r="B22" s="12" t="s">
        <v>48</v>
      </c>
      <c r="C22" s="12" t="s">
        <v>49</v>
      </c>
      <c r="D22" s="13" t="s">
        <v>18</v>
      </c>
      <c r="E22" s="15">
        <v>4500</v>
      </c>
      <c r="F22" s="14">
        <v>132.74</v>
      </c>
      <c r="G22" s="7">
        <f t="shared" si="0"/>
        <v>597330</v>
      </c>
      <c r="H22" s="8" t="s">
        <v>10</v>
      </c>
      <c r="I22" s="8" t="s">
        <v>9</v>
      </c>
    </row>
    <row r="23" spans="1:9" ht="95.25" customHeight="1" x14ac:dyDescent="0.3">
      <c r="A23" s="1">
        <v>18</v>
      </c>
      <c r="B23" s="12" t="s">
        <v>50</v>
      </c>
      <c r="C23" s="12" t="s">
        <v>50</v>
      </c>
      <c r="D23" s="12" t="s">
        <v>51</v>
      </c>
      <c r="E23" s="15">
        <v>100</v>
      </c>
      <c r="F23" s="14">
        <v>669.52</v>
      </c>
      <c r="G23" s="7">
        <f t="shared" si="0"/>
        <v>66952</v>
      </c>
      <c r="H23" s="8" t="s">
        <v>10</v>
      </c>
      <c r="I23" s="8" t="s">
        <v>9</v>
      </c>
    </row>
    <row r="24" spans="1:9" s="11" customFormat="1" ht="95.25" customHeight="1" x14ac:dyDescent="0.3">
      <c r="A24" s="1">
        <v>19</v>
      </c>
      <c r="B24" s="12" t="s">
        <v>52</v>
      </c>
      <c r="C24" s="12" t="s">
        <v>52</v>
      </c>
      <c r="D24" s="12" t="s">
        <v>53</v>
      </c>
      <c r="E24" s="15">
        <v>500</v>
      </c>
      <c r="F24" s="14">
        <v>38.47</v>
      </c>
      <c r="G24" s="7">
        <f t="shared" si="0"/>
        <v>19235</v>
      </c>
      <c r="H24" s="8" t="s">
        <v>10</v>
      </c>
      <c r="I24" s="8" t="s">
        <v>9</v>
      </c>
    </row>
    <row r="25" spans="1:9" s="11" customFormat="1" ht="95.25" customHeight="1" x14ac:dyDescent="0.3">
      <c r="A25" s="1">
        <v>20</v>
      </c>
      <c r="B25" s="12" t="s">
        <v>54</v>
      </c>
      <c r="C25" s="12" t="s">
        <v>55</v>
      </c>
      <c r="D25" s="12" t="s">
        <v>53</v>
      </c>
      <c r="E25" s="15">
        <v>100</v>
      </c>
      <c r="F25" s="18">
        <v>119.75</v>
      </c>
      <c r="G25" s="7">
        <f t="shared" si="0"/>
        <v>11975</v>
      </c>
      <c r="H25" s="8" t="s">
        <v>10</v>
      </c>
      <c r="I25" s="8" t="s">
        <v>9</v>
      </c>
    </row>
    <row r="26" spans="1:9" s="11" customFormat="1" ht="95.25" customHeight="1" x14ac:dyDescent="0.3">
      <c r="A26" s="1">
        <v>21</v>
      </c>
      <c r="B26" s="12" t="s">
        <v>56</v>
      </c>
      <c r="C26" s="12" t="s">
        <v>56</v>
      </c>
      <c r="D26" s="12" t="s">
        <v>57</v>
      </c>
      <c r="E26" s="15">
        <v>3</v>
      </c>
      <c r="F26" s="14">
        <v>40.61</v>
      </c>
      <c r="G26" s="7">
        <f t="shared" si="0"/>
        <v>121.83</v>
      </c>
      <c r="H26" s="8" t="s">
        <v>10</v>
      </c>
      <c r="I26" s="8" t="s">
        <v>9</v>
      </c>
    </row>
    <row r="27" spans="1:9" s="11" customFormat="1" ht="74.25" customHeight="1" x14ac:dyDescent="0.3">
      <c r="A27" s="1">
        <v>22</v>
      </c>
      <c r="B27" s="12" t="s">
        <v>58</v>
      </c>
      <c r="C27" s="12" t="s">
        <v>59</v>
      </c>
      <c r="D27" s="12" t="s">
        <v>60</v>
      </c>
      <c r="E27" s="15">
        <v>2</v>
      </c>
      <c r="F27" s="14">
        <v>42.86</v>
      </c>
      <c r="G27" s="7">
        <f t="shared" si="0"/>
        <v>85.72</v>
      </c>
      <c r="H27" s="8" t="s">
        <v>10</v>
      </c>
      <c r="I27" s="8" t="s">
        <v>9</v>
      </c>
    </row>
    <row r="28" spans="1:9" s="11" customFormat="1" ht="74.25" customHeight="1" x14ac:dyDescent="0.3">
      <c r="A28" s="1">
        <v>23</v>
      </c>
      <c r="B28" s="17" t="s">
        <v>61</v>
      </c>
      <c r="C28" s="12" t="s">
        <v>62</v>
      </c>
      <c r="D28" s="13" t="s">
        <v>18</v>
      </c>
      <c r="E28" s="15">
        <v>100</v>
      </c>
      <c r="F28" s="14">
        <v>1980</v>
      </c>
      <c r="G28" s="7">
        <f t="shared" si="0"/>
        <v>198000</v>
      </c>
      <c r="H28" s="8" t="s">
        <v>10</v>
      </c>
      <c r="I28" s="8" t="s">
        <v>9</v>
      </c>
    </row>
    <row r="29" spans="1:9" s="11" customFormat="1" ht="74.25" customHeight="1" x14ac:dyDescent="0.3">
      <c r="A29" s="1">
        <v>24</v>
      </c>
      <c r="B29" s="12" t="s">
        <v>63</v>
      </c>
      <c r="C29" s="12" t="s">
        <v>63</v>
      </c>
      <c r="D29" s="12" t="s">
        <v>57</v>
      </c>
      <c r="E29" s="15">
        <v>84</v>
      </c>
      <c r="F29" s="14">
        <v>2719</v>
      </c>
      <c r="G29" s="7">
        <f t="shared" si="0"/>
        <v>228396</v>
      </c>
      <c r="H29" s="8" t="s">
        <v>10</v>
      </c>
      <c r="I29" s="8" t="s">
        <v>9</v>
      </c>
    </row>
    <row r="30" spans="1:9" x14ac:dyDescent="0.25">
      <c r="A30" s="8"/>
      <c r="B30" s="9" t="s">
        <v>12</v>
      </c>
      <c r="C30" s="8"/>
      <c r="D30" s="8"/>
      <c r="E30" s="8"/>
      <c r="F30" s="8"/>
      <c r="G30" s="10">
        <f>SUM(G6:G29)</f>
        <v>7641863.2999999998</v>
      </c>
      <c r="H30" s="8"/>
      <c r="I30" s="8"/>
    </row>
  </sheetData>
  <autoFilter ref="A5:G23"/>
  <mergeCells count="2">
    <mergeCell ref="H1:I1"/>
    <mergeCell ref="A3:I3"/>
  </mergeCells>
  <conditionalFormatting sqref="C10">
    <cfRule type="duplicateValues" dxfId="9" priority="2"/>
  </conditionalFormatting>
  <conditionalFormatting sqref="C11:C13">
    <cfRule type="duplicateValues" dxfId="8" priority="3"/>
  </conditionalFormatting>
  <conditionalFormatting sqref="C14">
    <cfRule type="duplicateValues" dxfId="7" priority="4"/>
  </conditionalFormatting>
  <conditionalFormatting sqref="C17:C18">
    <cfRule type="duplicateValues" dxfId="6" priority="5"/>
  </conditionalFormatting>
  <conditionalFormatting sqref="C19">
    <cfRule type="duplicateValues" dxfId="5" priority="6"/>
  </conditionalFormatting>
  <conditionalFormatting sqref="C20">
    <cfRule type="duplicateValues" dxfId="4" priority="7"/>
  </conditionalFormatting>
  <conditionalFormatting sqref="C21:C22">
    <cfRule type="duplicateValues" dxfId="3" priority="8"/>
  </conditionalFormatting>
  <conditionalFormatting sqref="C25 C6:C8 C27">
    <cfRule type="duplicateValues" dxfId="2" priority="9"/>
  </conditionalFormatting>
  <conditionalFormatting sqref="C28">
    <cfRule type="duplicateValues" dxfId="1" priority="1"/>
  </conditionalFormatting>
  <conditionalFormatting sqref="C15">
    <cfRule type="duplicateValues" dxfId="0" priority="10"/>
  </conditionalFormatting>
  <pageMargins left="0.19685039370078741" right="0.19685039370078741" top="0.15748031496062992" bottom="0.23622047244094491" header="0.31496062992125984" footer="0.31496062992125984"/>
  <pageSetup paperSize="9" scale="6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лист</vt:lpstr>
      <vt:lpstr>Лист1</vt:lpstr>
      <vt:lpstr>'1 лист'!Область_печати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2024-01-02T09:57:32Z</dcterms:modified>
</cp:coreProperties>
</file>