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лист'!$A$5:$M$30</definedName>
    <definedName name="_xlnm.Print_Area" localSheetId="0">'1 лист'!$A$1:$O$30</definedName>
  </definedNames>
  <calcPr calcId="162913"/>
</workbook>
</file>

<file path=xl/calcChain.xml><?xml version="1.0" encoding="utf-8"?>
<calcChain xmlns="http://schemas.openxmlformats.org/spreadsheetml/2006/main">
  <c r="F29" i="4" l="1"/>
  <c r="F28" i="4" l="1"/>
  <c r="F27" i="4" l="1"/>
  <c r="F26" i="4"/>
  <c r="F25" i="4"/>
  <c r="F24" i="4"/>
  <c r="F23" i="4"/>
  <c r="F22" i="4"/>
  <c r="F20" i="4"/>
  <c r="F19" i="4"/>
  <c r="F18" i="4"/>
  <c r="F17" i="4"/>
  <c r="F16" i="4"/>
  <c r="F15" i="4"/>
  <c r="F21" i="4"/>
  <c r="F14" i="4"/>
  <c r="F13" i="4"/>
  <c r="F12" i="4"/>
  <c r="F11" i="4"/>
  <c r="F10" i="4" l="1"/>
  <c r="F9" i="4"/>
  <c r="F8" i="4"/>
  <c r="F7" i="4" l="1"/>
  <c r="F6" i="4"/>
  <c r="F30" i="4" l="1"/>
</calcChain>
</file>

<file path=xl/sharedStrings.xml><?xml version="1.0" encoding="utf-8"?>
<sst xmlns="http://schemas.openxmlformats.org/spreadsheetml/2006/main" count="87" uniqueCount="48">
  <si>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</si>
  <si>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</si>
  <si>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</si>
  <si>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</si>
  <si>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</si>
  <si>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</si>
  <si>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</si>
  <si>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</si>
  <si>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Упаковка</t>
  </si>
  <si>
    <t>флакон</t>
  </si>
  <si>
    <t>штука</t>
  </si>
  <si>
    <t>Пробирки вакуумные одноразовые</t>
  </si>
  <si>
    <t>Перчатки нестерильные, неопудренные</t>
  </si>
  <si>
    <t>пара</t>
  </si>
  <si>
    <t xml:space="preserve">Абсорбент углекислого газа </t>
  </si>
  <si>
    <t>канистра</t>
  </si>
  <si>
    <t>Баллон с калибровочным газом: 1</t>
  </si>
  <si>
    <t>Баллон с калибровочным газом: 2</t>
  </si>
  <si>
    <t>баллон</t>
  </si>
  <si>
    <t>Годовой сервисный набор для анализатора кислотно-щелочного и газового состава крови серии ABL 800</t>
  </si>
  <si>
    <t>Набор</t>
  </si>
  <si>
    <t>Калибровочный раствор 1, по 200 мл.</t>
  </si>
  <si>
    <t>Калибровочный раствор 2,по 200мл.</t>
  </si>
  <si>
    <t>Калибровочный раствор для ctHb</t>
  </si>
  <si>
    <t>упаковка</t>
  </si>
  <si>
    <t>Мембраны для pO2-электрода</t>
  </si>
  <si>
    <t>Мембраны для pCO2-электрода</t>
  </si>
  <si>
    <t>Мембраны для Ca-электрода</t>
  </si>
  <si>
    <t>Мембраны для Na-электрода</t>
  </si>
  <si>
    <t>Мембраны для референтного электрода</t>
  </si>
  <si>
    <t>Мембраны для лактатного электрода</t>
  </si>
  <si>
    <t>Мембраны для глюкозного электрода</t>
  </si>
  <si>
    <t>Раствор для автоматического контроля качества, уровень 1, 30 ампул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</si>
  <si>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</si>
  <si>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</si>
  <si>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</si>
  <si>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 xml:space="preserve">Очистной раствор </t>
  </si>
  <si>
    <t>Уловитель сгустков для анализатора ABL 800 (упаковка 250 штук)</t>
  </si>
  <si>
    <t>Гипохлорит 100 мл.</t>
  </si>
  <si>
    <t>Раствор промывочный 600 мл.</t>
  </si>
  <si>
    <t>ТОО "Мелиор ЛТД"</t>
  </si>
  <si>
    <t>ТОО "Дарен МЕД"</t>
  </si>
  <si>
    <t>ТОО "SUNMEDICA" (САНМЕДИКА)</t>
  </si>
  <si>
    <t>ТОО "Flay Med Group"</t>
  </si>
  <si>
    <t>ТОО "VITA PHARMA"</t>
  </si>
  <si>
    <t>ТОО "Дельрус Казахстан"</t>
  </si>
  <si>
    <t>Наименования победителя</t>
  </si>
  <si>
    <t>Приложение 1 к протоколу №7 от "20" января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</si>
</sst>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47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2" applyFont="1" applyFill="1" applyBorder="1" applyAlignment="1">
      <alignment horizontal="center" wrapText="1"/>
    </xf>
    <xf numFmtId="43" fontId="23" fillId="0" borderId="1" xfId="2" applyNumberFormat="1" applyFont="1" applyFill="1" applyBorder="1" applyAlignment="1">
      <alignment wrapText="1"/>
    </xf>
    <xf numFmtId="0" fontId="23" fillId="0" borderId="1" xfId="2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wrapText="1"/>
    </xf>
    <xf numFmtId="164" fontId="23" fillId="0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horizontal="center" vertical="top" wrapText="1"/>
    </xf>
    <xf numFmtId="43" fontId="23" fillId="0" borderId="1" xfId="2" applyNumberFormat="1" applyFont="1" applyFill="1" applyBorder="1" applyAlignment="1">
      <alignment vertical="top" wrapText="1"/>
    </xf>
    <xf numFmtId="0" fontId="23" fillId="0" borderId="1" xfId="2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43" fontId="23" fillId="0" borderId="1" xfId="2" applyNumberFormat="1" applyFont="1" applyFill="1" applyBorder="1" applyAlignment="1">
      <alignment vertical="center" wrapText="1"/>
    </xf>
    <xf numFmtId="0" fontId="23" fillId="0" borderId="1" xfId="2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top" wrapText="1"/>
    </xf>
    <xf numFmtId="0" fontId="25" fillId="24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wrapText="1"/>
    </xf>
    <xf numFmtId="164" fontId="23" fillId="0" borderId="1" xfId="0" applyNumberFormat="1" applyFont="1" applyFill="1" applyBorder="1" applyAlignment="1">
      <alignment horizontal="right" wrapText="1"/>
    </xf>
    <xf numFmtId="43" fontId="23" fillId="0" borderId="1" xfId="2" applyNumberFormat="1" applyFont="1" applyFill="1" applyBorder="1" applyAlignment="1">
      <alignment horizontal="right" wrapText="1"/>
    </xf>
    <xf numFmtId="43" fontId="23" fillId="0" borderId="1" xfId="2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wrapText="1"/>
    </xf>
    <xf numFmtId="0" fontId="24" fillId="0" borderId="1" xfId="2" applyFont="1" applyFill="1" applyBorder="1" applyAlignment="1">
      <alignment horizontal="center" wrapText="1"/>
    </xf>
    <xf numFmtId="2" fontId="23" fillId="0" borderId="1" xfId="2" applyNumberFormat="1" applyFont="1" applyFill="1" applyBorder="1" applyAlignment="1">
      <alignment wrapText="1"/>
    </xf>
    <xf numFmtId="2" fontId="23" fillId="0" borderId="1" xfId="0" applyNumberFormat="1" applyFont="1" applyFill="1" applyBorder="1" applyAlignment="1">
      <alignment wrapText="1"/>
    </xf>
    <xf numFmtId="2" fontId="23" fillId="0" borderId="1" xfId="2" applyNumberFormat="1" applyFont="1" applyFill="1" applyBorder="1" applyAlignment="1">
      <alignment vertical="center" wrapText="1"/>
    </xf>
    <xf numFmtId="2" fontId="23" fillId="0" borderId="1" xfId="2" applyNumberFormat="1" applyFont="1" applyFill="1" applyBorder="1" applyAlignment="1">
      <alignment vertical="top" wrapText="1"/>
    </xf>
    <xf numFmtId="2" fontId="23" fillId="0" borderId="1" xfId="0" applyNumberFormat="1" applyFont="1" applyFill="1" applyBorder="1" applyAlignment="1">
      <alignment vertical="top" wrapText="1"/>
    </xf>
    <xf numFmtId="2" fontId="23" fillId="0" borderId="1" xfId="0" applyNumberFormat="1" applyFont="1" applyFill="1" applyBorder="1" applyAlignment="1">
      <alignment vertical="center" wrapText="1"/>
    </xf>
    <xf numFmtId="2" fontId="23" fillId="0" borderId="1" xfId="2" applyNumberFormat="1" applyFont="1" applyFill="1" applyBorder="1" applyAlignment="1">
      <alignment horizontal="center"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85" zoomScaleNormal="100" zoomScaleSheetLayoutView="85" workbookViewId="0">
      <selection activeCell="M3" sqref="M3"/>
    </sheetView>
  </sheetViews>
  <sheetFormatPr defaultRowHeight="15.75" x14ac:dyDescent="0.25"/>
  <cols>
    <col min="1" max="1" width="7.42578125" style="4" customWidth="1"/>
    <col min="2" max="2" width="31.28515625" style="4" customWidth="1"/>
    <col min="3" max="3" width="13.140625" style="4" customWidth="1"/>
    <col min="4" max="4" width="13.42578125" style="4" customWidth="1"/>
    <col min="5" max="6" width="18.42578125" style="4" customWidth="1"/>
    <col min="7" max="11" width="19" style="4" customWidth="1"/>
    <col min="12" max="12" width="17.85546875" style="4" customWidth="1"/>
    <col min="13" max="13" width="18.42578125" style="4" customWidth="1"/>
    <col min="14" max="16384" width="9.140625" style="4"/>
  </cols>
  <sheetData>
    <row r="1" spans="1:13" ht="44.25" customHeight="1" x14ac:dyDescent="0.25">
      <c r="G1" s="42"/>
      <c r="H1" s="42"/>
      <c r="L1" s="42" t="s">
        <v>47</v>
      </c>
      <c r="M1" s="42"/>
    </row>
    <row r="3" spans="1:13" x14ac:dyDescent="0.25">
      <c r="A3" s="43" t="s">
        <v>6</v>
      </c>
      <c r="B3" s="43"/>
      <c r="C3" s="43"/>
      <c r="D3" s="43"/>
      <c r="E3" s="43"/>
      <c r="F3" s="43"/>
      <c r="G3" s="43"/>
      <c r="H3" s="43"/>
    </row>
    <row r="5" spans="1:13" ht="78.75" x14ac:dyDescent="0.25">
      <c r="A5" s="5" t="s">
        <v>0</v>
      </c>
      <c r="B5" s="5" t="s">
        <v>1</v>
      </c>
      <c r="C5" s="5" t="s">
        <v>2</v>
      </c>
      <c r="D5" s="5" t="s">
        <v>3</v>
      </c>
      <c r="E5" s="1" t="s">
        <v>4</v>
      </c>
      <c r="F5" s="2" t="s">
        <v>5</v>
      </c>
      <c r="G5" s="5" t="s">
        <v>40</v>
      </c>
      <c r="H5" s="5" t="s">
        <v>41</v>
      </c>
      <c r="I5" s="34" t="s">
        <v>42</v>
      </c>
      <c r="J5" s="34" t="s">
        <v>43</v>
      </c>
      <c r="K5" s="34" t="s">
        <v>44</v>
      </c>
      <c r="L5" s="34" t="s">
        <v>45</v>
      </c>
      <c r="M5" s="34" t="s">
        <v>46</v>
      </c>
    </row>
    <row r="6" spans="1:13" s="9" customFormat="1" ht="74.25" customHeight="1" x14ac:dyDescent="0.3">
      <c r="A6" s="6">
        <v>1</v>
      </c>
      <c r="B6" s="3" t="s">
        <v>11</v>
      </c>
      <c r="C6" s="12" t="s">
        <v>10</v>
      </c>
      <c r="D6" s="13">
        <v>1000</v>
      </c>
      <c r="E6" s="14">
        <v>71</v>
      </c>
      <c r="F6" s="7">
        <f t="shared" ref="F6:F29" si="0">E6*D6</f>
        <v>71000</v>
      </c>
      <c r="G6" s="8"/>
      <c r="H6" s="35">
        <v>71</v>
      </c>
      <c r="I6" s="36"/>
      <c r="J6" s="36"/>
      <c r="K6" s="36"/>
      <c r="L6" s="36"/>
      <c r="M6" s="13" t="s">
        <v>41</v>
      </c>
    </row>
    <row r="7" spans="1:13" s="9" customFormat="1" ht="69.75" customHeight="1" x14ac:dyDescent="0.3">
      <c r="A7" s="6">
        <v>2</v>
      </c>
      <c r="B7" s="3" t="s">
        <v>12</v>
      </c>
      <c r="C7" s="12" t="s">
        <v>13</v>
      </c>
      <c r="D7" s="13">
        <v>5000</v>
      </c>
      <c r="E7" s="14">
        <v>100</v>
      </c>
      <c r="F7" s="7">
        <f t="shared" si="0"/>
        <v>500000</v>
      </c>
      <c r="G7" s="8"/>
      <c r="H7" s="35"/>
      <c r="I7" s="36"/>
      <c r="J7" s="36"/>
      <c r="K7" s="36">
        <v>100</v>
      </c>
      <c r="L7" s="36"/>
      <c r="M7" s="6" t="s">
        <v>44</v>
      </c>
    </row>
    <row r="8" spans="1:13" s="9" customFormat="1" ht="69" customHeight="1" x14ac:dyDescent="0.25">
      <c r="A8" s="6">
        <v>3</v>
      </c>
      <c r="B8" s="27" t="s">
        <v>14</v>
      </c>
      <c r="C8" s="20" t="s">
        <v>15</v>
      </c>
      <c r="D8" s="21">
        <v>5</v>
      </c>
      <c r="E8" s="22">
        <v>25000</v>
      </c>
      <c r="F8" s="23">
        <f t="shared" si="0"/>
        <v>125000</v>
      </c>
      <c r="G8" s="24"/>
      <c r="H8" s="37"/>
      <c r="I8" s="36">
        <v>25000</v>
      </c>
      <c r="J8" s="36"/>
      <c r="K8" s="36"/>
      <c r="L8" s="36"/>
      <c r="M8" s="6" t="s">
        <v>42</v>
      </c>
    </row>
    <row r="9" spans="1:13" s="25" customFormat="1" ht="45" customHeight="1" x14ac:dyDescent="0.25">
      <c r="A9" s="6">
        <v>4</v>
      </c>
      <c r="B9" s="44" t="s">
        <v>16</v>
      </c>
      <c r="C9" s="15" t="s">
        <v>18</v>
      </c>
      <c r="D9" s="16">
        <v>1</v>
      </c>
      <c r="E9" s="17">
        <v>290127</v>
      </c>
      <c r="F9" s="18">
        <f t="shared" si="0"/>
        <v>290127</v>
      </c>
      <c r="G9" s="19"/>
      <c r="H9" s="38"/>
      <c r="I9" s="39"/>
      <c r="J9" s="39"/>
      <c r="K9" s="39"/>
      <c r="L9" s="39">
        <v>290127</v>
      </c>
      <c r="M9" s="16" t="s">
        <v>45</v>
      </c>
    </row>
    <row r="10" spans="1:13" s="25" customFormat="1" ht="45" customHeight="1" x14ac:dyDescent="0.25">
      <c r="A10" s="6">
        <v>5</v>
      </c>
      <c r="B10" s="44" t="s">
        <v>17</v>
      </c>
      <c r="C10" s="15" t="s">
        <v>18</v>
      </c>
      <c r="D10" s="29">
        <v>1</v>
      </c>
      <c r="E10" s="30">
        <v>290127</v>
      </c>
      <c r="F10" s="31">
        <f t="shared" si="0"/>
        <v>290127</v>
      </c>
      <c r="G10" s="19"/>
      <c r="H10" s="38"/>
      <c r="I10" s="39"/>
      <c r="J10" s="39"/>
      <c r="K10" s="39"/>
      <c r="L10" s="39">
        <v>290127</v>
      </c>
      <c r="M10" s="16" t="s">
        <v>45</v>
      </c>
    </row>
    <row r="11" spans="1:13" s="9" customFormat="1" ht="96" customHeight="1" x14ac:dyDescent="0.3">
      <c r="A11" s="6">
        <v>6</v>
      </c>
      <c r="B11" s="3" t="s">
        <v>19</v>
      </c>
      <c r="C11" s="26" t="s">
        <v>20</v>
      </c>
      <c r="D11" s="29">
        <v>1</v>
      </c>
      <c r="E11" s="30">
        <v>649898</v>
      </c>
      <c r="F11" s="31">
        <f t="shared" si="0"/>
        <v>649898</v>
      </c>
      <c r="G11" s="41">
        <v>546000</v>
      </c>
      <c r="H11" s="19"/>
      <c r="I11" s="13"/>
      <c r="J11" s="13"/>
      <c r="K11" s="13"/>
      <c r="L11" s="36">
        <v>649898</v>
      </c>
      <c r="M11" s="13" t="s">
        <v>40</v>
      </c>
    </row>
    <row r="12" spans="1:13" s="28" customFormat="1" ht="67.5" customHeight="1" x14ac:dyDescent="0.25">
      <c r="A12" s="6">
        <v>7</v>
      </c>
      <c r="B12" s="45" t="s">
        <v>21</v>
      </c>
      <c r="C12" s="20" t="s">
        <v>9</v>
      </c>
      <c r="D12" s="29">
        <v>12</v>
      </c>
      <c r="E12" s="30">
        <v>132840</v>
      </c>
      <c r="F12" s="31">
        <f t="shared" si="0"/>
        <v>1594080</v>
      </c>
      <c r="G12" s="19"/>
      <c r="H12" s="19"/>
      <c r="I12" s="21"/>
      <c r="J12" s="21"/>
      <c r="K12" s="21"/>
      <c r="L12" s="40">
        <v>132840</v>
      </c>
      <c r="M12" s="21" t="s">
        <v>45</v>
      </c>
    </row>
    <row r="13" spans="1:13" s="9" customFormat="1" ht="45" customHeight="1" x14ac:dyDescent="0.3">
      <c r="A13" s="6">
        <v>8</v>
      </c>
      <c r="B13" s="33" t="s">
        <v>22</v>
      </c>
      <c r="C13" s="12" t="s">
        <v>9</v>
      </c>
      <c r="D13" s="29">
        <v>12</v>
      </c>
      <c r="E13" s="30">
        <v>132840</v>
      </c>
      <c r="F13" s="31">
        <f t="shared" si="0"/>
        <v>1594080</v>
      </c>
      <c r="G13" s="19"/>
      <c r="H13" s="19"/>
      <c r="I13" s="13"/>
      <c r="J13" s="13"/>
      <c r="K13" s="13"/>
      <c r="L13" s="36">
        <v>132840</v>
      </c>
      <c r="M13" s="13" t="s">
        <v>45</v>
      </c>
    </row>
    <row r="14" spans="1:13" s="9" customFormat="1" ht="43.5" customHeight="1" x14ac:dyDescent="0.3">
      <c r="A14" s="6">
        <v>9</v>
      </c>
      <c r="B14" s="33" t="s">
        <v>23</v>
      </c>
      <c r="C14" s="12" t="s">
        <v>24</v>
      </c>
      <c r="D14" s="13">
        <v>1</v>
      </c>
      <c r="E14" s="14">
        <v>115560</v>
      </c>
      <c r="F14" s="32">
        <f t="shared" si="0"/>
        <v>115560</v>
      </c>
      <c r="G14" s="19"/>
      <c r="H14" s="19"/>
      <c r="I14" s="13"/>
      <c r="J14" s="13"/>
      <c r="K14" s="13"/>
      <c r="L14" s="36">
        <v>115560</v>
      </c>
      <c r="M14" s="13" t="s">
        <v>45</v>
      </c>
    </row>
    <row r="15" spans="1:13" s="9" customFormat="1" ht="43.5" customHeight="1" x14ac:dyDescent="0.3">
      <c r="A15" s="6">
        <v>10</v>
      </c>
      <c r="B15" s="33" t="s">
        <v>25</v>
      </c>
      <c r="C15" s="12" t="s">
        <v>24</v>
      </c>
      <c r="D15" s="13">
        <v>1</v>
      </c>
      <c r="E15" s="14">
        <v>656632</v>
      </c>
      <c r="F15" s="32">
        <f t="shared" si="0"/>
        <v>656632</v>
      </c>
      <c r="G15" s="19"/>
      <c r="H15" s="19"/>
      <c r="I15" s="13"/>
      <c r="J15" s="13"/>
      <c r="K15" s="13"/>
      <c r="L15" s="36">
        <v>656632</v>
      </c>
      <c r="M15" s="13" t="s">
        <v>45</v>
      </c>
    </row>
    <row r="16" spans="1:13" s="9" customFormat="1" ht="43.5" customHeight="1" x14ac:dyDescent="0.3">
      <c r="A16" s="6">
        <v>11</v>
      </c>
      <c r="B16" s="33" t="s">
        <v>26</v>
      </c>
      <c r="C16" s="12" t="s">
        <v>24</v>
      </c>
      <c r="D16" s="13">
        <v>1</v>
      </c>
      <c r="E16" s="14">
        <v>656632</v>
      </c>
      <c r="F16" s="32">
        <f t="shared" si="0"/>
        <v>656632</v>
      </c>
      <c r="G16" s="19"/>
      <c r="H16" s="19"/>
      <c r="I16" s="13"/>
      <c r="J16" s="13"/>
      <c r="K16" s="13"/>
      <c r="L16" s="36">
        <v>656632</v>
      </c>
      <c r="M16" s="13" t="s">
        <v>45</v>
      </c>
    </row>
    <row r="17" spans="1:13" s="9" customFormat="1" ht="43.5" customHeight="1" x14ac:dyDescent="0.3">
      <c r="A17" s="6">
        <v>12</v>
      </c>
      <c r="B17" s="33" t="s">
        <v>27</v>
      </c>
      <c r="C17" s="12" t="s">
        <v>24</v>
      </c>
      <c r="D17" s="13">
        <v>1</v>
      </c>
      <c r="E17" s="14">
        <v>1033560</v>
      </c>
      <c r="F17" s="32">
        <f t="shared" si="0"/>
        <v>1033560</v>
      </c>
      <c r="G17" s="19"/>
      <c r="H17" s="19"/>
      <c r="I17" s="13"/>
      <c r="J17" s="13"/>
      <c r="K17" s="13"/>
      <c r="L17" s="36">
        <v>1033560</v>
      </c>
      <c r="M17" s="13" t="s">
        <v>45</v>
      </c>
    </row>
    <row r="18" spans="1:13" s="9" customFormat="1" ht="63" customHeight="1" x14ac:dyDescent="0.3">
      <c r="A18" s="6">
        <v>13</v>
      </c>
      <c r="B18" s="33" t="s">
        <v>28</v>
      </c>
      <c r="C18" s="12" t="s">
        <v>24</v>
      </c>
      <c r="D18" s="13">
        <v>1</v>
      </c>
      <c r="E18" s="14">
        <v>1033560</v>
      </c>
      <c r="F18" s="32">
        <f t="shared" si="0"/>
        <v>1033560</v>
      </c>
      <c r="G18" s="19"/>
      <c r="H18" s="19"/>
      <c r="I18" s="13"/>
      <c r="J18" s="13"/>
      <c r="K18" s="13"/>
      <c r="L18" s="36">
        <v>1033560</v>
      </c>
      <c r="M18" s="13" t="s">
        <v>45</v>
      </c>
    </row>
    <row r="19" spans="1:13" s="9" customFormat="1" ht="68.25" customHeight="1" x14ac:dyDescent="0.3">
      <c r="A19" s="6">
        <v>14</v>
      </c>
      <c r="B19" s="33" t="s">
        <v>29</v>
      </c>
      <c r="C19" s="12" t="s">
        <v>24</v>
      </c>
      <c r="D19" s="13">
        <v>2</v>
      </c>
      <c r="E19" s="14">
        <v>147101</v>
      </c>
      <c r="F19" s="32">
        <f t="shared" si="0"/>
        <v>294202</v>
      </c>
      <c r="G19" s="19"/>
      <c r="H19" s="19"/>
      <c r="I19" s="13"/>
      <c r="J19" s="13"/>
      <c r="K19" s="13"/>
      <c r="L19" s="36">
        <v>147101</v>
      </c>
      <c r="M19" s="13" t="s">
        <v>45</v>
      </c>
    </row>
    <row r="20" spans="1:13" s="9" customFormat="1" ht="43.5" customHeight="1" x14ac:dyDescent="0.3">
      <c r="A20" s="6">
        <v>15</v>
      </c>
      <c r="B20" s="33" t="s">
        <v>30</v>
      </c>
      <c r="C20" s="12" t="s">
        <v>24</v>
      </c>
      <c r="D20" s="13">
        <v>3</v>
      </c>
      <c r="E20" s="14">
        <v>337253</v>
      </c>
      <c r="F20" s="32">
        <f t="shared" si="0"/>
        <v>1011759</v>
      </c>
      <c r="G20" s="19"/>
      <c r="H20" s="19"/>
      <c r="I20" s="13"/>
      <c r="J20" s="13"/>
      <c r="K20" s="13"/>
      <c r="L20" s="36">
        <v>337253</v>
      </c>
      <c r="M20" s="13" t="s">
        <v>45</v>
      </c>
    </row>
    <row r="21" spans="1:13" s="9" customFormat="1" ht="43.5" customHeight="1" x14ac:dyDescent="0.3">
      <c r="A21" s="6">
        <v>16</v>
      </c>
      <c r="B21" s="33" t="s">
        <v>31</v>
      </c>
      <c r="C21" s="12" t="s">
        <v>24</v>
      </c>
      <c r="D21" s="13">
        <v>3</v>
      </c>
      <c r="E21" s="14">
        <v>337253</v>
      </c>
      <c r="F21" s="32">
        <f t="shared" si="0"/>
        <v>1011759</v>
      </c>
      <c r="G21" s="19"/>
      <c r="H21" s="19"/>
      <c r="I21" s="13"/>
      <c r="J21" s="13"/>
      <c r="K21" s="13"/>
      <c r="L21" s="36">
        <v>337253</v>
      </c>
      <c r="M21" s="13" t="s">
        <v>45</v>
      </c>
    </row>
    <row r="22" spans="1:13" s="9" customFormat="1" ht="85.5" customHeight="1" x14ac:dyDescent="0.3">
      <c r="A22" s="6">
        <v>17</v>
      </c>
      <c r="B22" s="33" t="s">
        <v>32</v>
      </c>
      <c r="C22" s="33" t="s">
        <v>8</v>
      </c>
      <c r="D22" s="13">
        <v>1</v>
      </c>
      <c r="E22" s="14">
        <v>297626</v>
      </c>
      <c r="F22" s="32">
        <f t="shared" si="0"/>
        <v>297626</v>
      </c>
      <c r="G22" s="19"/>
      <c r="H22" s="19"/>
      <c r="I22" s="13"/>
      <c r="J22" s="13"/>
      <c r="K22" s="13"/>
      <c r="L22" s="36">
        <v>297626</v>
      </c>
      <c r="M22" s="13" t="s">
        <v>45</v>
      </c>
    </row>
    <row r="23" spans="1:13" s="9" customFormat="1" ht="80.25" customHeight="1" x14ac:dyDescent="0.3">
      <c r="A23" s="6">
        <v>18</v>
      </c>
      <c r="B23" s="33" t="s">
        <v>33</v>
      </c>
      <c r="C23" s="33" t="s">
        <v>8</v>
      </c>
      <c r="D23" s="13">
        <v>1</v>
      </c>
      <c r="E23" s="14">
        <v>297626</v>
      </c>
      <c r="F23" s="32">
        <f t="shared" si="0"/>
        <v>297626</v>
      </c>
      <c r="G23" s="19"/>
      <c r="H23" s="19"/>
      <c r="I23" s="13"/>
      <c r="J23" s="13"/>
      <c r="K23" s="13"/>
      <c r="L23" s="36">
        <v>297626</v>
      </c>
      <c r="M23" s="13" t="s">
        <v>45</v>
      </c>
    </row>
    <row r="24" spans="1:13" s="9" customFormat="1" ht="79.5" customHeight="1" x14ac:dyDescent="0.3">
      <c r="A24" s="6">
        <v>19</v>
      </c>
      <c r="B24" s="33" t="s">
        <v>34</v>
      </c>
      <c r="C24" s="33" t="s">
        <v>8</v>
      </c>
      <c r="D24" s="13">
        <v>1</v>
      </c>
      <c r="E24" s="14">
        <v>297626</v>
      </c>
      <c r="F24" s="32">
        <f t="shared" si="0"/>
        <v>297626</v>
      </c>
      <c r="G24" s="19"/>
      <c r="H24" s="19"/>
      <c r="I24" s="13"/>
      <c r="J24" s="13"/>
      <c r="K24" s="13"/>
      <c r="L24" s="36">
        <v>297626</v>
      </c>
      <c r="M24" s="13" t="s">
        <v>45</v>
      </c>
    </row>
    <row r="25" spans="1:13" s="9" customFormat="1" ht="75" customHeight="1" x14ac:dyDescent="0.3">
      <c r="A25" s="6">
        <v>20</v>
      </c>
      <c r="B25" s="33" t="s">
        <v>35</v>
      </c>
      <c r="C25" s="33" t="s">
        <v>8</v>
      </c>
      <c r="D25" s="13">
        <v>1</v>
      </c>
      <c r="E25" s="14">
        <v>297626</v>
      </c>
      <c r="F25" s="32">
        <f t="shared" si="0"/>
        <v>297626</v>
      </c>
      <c r="G25" s="19"/>
      <c r="H25" s="19"/>
      <c r="I25" s="13"/>
      <c r="J25" s="13"/>
      <c r="K25" s="13"/>
      <c r="L25" s="36">
        <v>297626</v>
      </c>
      <c r="M25" s="13" t="s">
        <v>45</v>
      </c>
    </row>
    <row r="26" spans="1:13" s="9" customFormat="1" ht="40.5" customHeight="1" x14ac:dyDescent="0.25">
      <c r="A26" s="6">
        <v>21</v>
      </c>
      <c r="B26" s="46" t="s">
        <v>36</v>
      </c>
      <c r="C26" s="12" t="s">
        <v>9</v>
      </c>
      <c r="D26" s="13">
        <v>12</v>
      </c>
      <c r="E26" s="14">
        <v>138105</v>
      </c>
      <c r="F26" s="32">
        <f t="shared" si="0"/>
        <v>1657260</v>
      </c>
      <c r="G26" s="19"/>
      <c r="H26" s="19"/>
      <c r="I26" s="13"/>
      <c r="J26" s="13"/>
      <c r="K26" s="13"/>
      <c r="L26" s="36">
        <v>138105</v>
      </c>
      <c r="M26" s="13" t="s">
        <v>45</v>
      </c>
    </row>
    <row r="27" spans="1:13" s="9" customFormat="1" ht="78" customHeight="1" x14ac:dyDescent="0.3">
      <c r="A27" s="6">
        <v>22</v>
      </c>
      <c r="B27" s="3" t="s">
        <v>37</v>
      </c>
      <c r="C27" s="12"/>
      <c r="D27" s="13">
        <v>50</v>
      </c>
      <c r="E27" s="14">
        <v>76000</v>
      </c>
      <c r="F27" s="32">
        <f t="shared" si="0"/>
        <v>3800000</v>
      </c>
      <c r="G27" s="19"/>
      <c r="H27" s="19"/>
      <c r="I27" s="13"/>
      <c r="J27" s="13">
        <v>49000</v>
      </c>
      <c r="K27" s="13"/>
      <c r="L27" s="36">
        <v>76000</v>
      </c>
      <c r="M27" s="13" t="s">
        <v>43</v>
      </c>
    </row>
    <row r="28" spans="1:13" s="9" customFormat="1" ht="38.25" customHeight="1" x14ac:dyDescent="0.3">
      <c r="A28" s="6">
        <v>23</v>
      </c>
      <c r="B28" s="33" t="s">
        <v>38</v>
      </c>
      <c r="C28" s="12" t="s">
        <v>9</v>
      </c>
      <c r="D28" s="13">
        <v>2</v>
      </c>
      <c r="E28" s="14">
        <v>89604</v>
      </c>
      <c r="F28" s="32">
        <f t="shared" si="0"/>
        <v>179208</v>
      </c>
      <c r="G28" s="19"/>
      <c r="H28" s="19"/>
      <c r="I28" s="13"/>
      <c r="J28" s="13"/>
      <c r="K28" s="13"/>
      <c r="L28" s="36">
        <v>89604</v>
      </c>
      <c r="M28" s="13" t="s">
        <v>45</v>
      </c>
    </row>
    <row r="29" spans="1:13" s="9" customFormat="1" ht="53.25" customHeight="1" x14ac:dyDescent="0.25">
      <c r="A29" s="6">
        <v>24</v>
      </c>
      <c r="B29" s="19" t="s">
        <v>39</v>
      </c>
      <c r="C29" s="12" t="s">
        <v>9</v>
      </c>
      <c r="D29" s="13">
        <v>60</v>
      </c>
      <c r="E29" s="14">
        <v>113132</v>
      </c>
      <c r="F29" s="32">
        <f t="shared" si="0"/>
        <v>6787920</v>
      </c>
      <c r="G29" s="19"/>
      <c r="H29" s="19"/>
      <c r="I29" s="13"/>
      <c r="J29" s="13"/>
      <c r="K29" s="13"/>
      <c r="L29" s="36">
        <v>113132</v>
      </c>
      <c r="M29" s="13" t="s">
        <v>45</v>
      </c>
    </row>
    <row r="30" spans="1:13" x14ac:dyDescent="0.25">
      <c r="A30" s="8"/>
      <c r="B30" s="10" t="s">
        <v>7</v>
      </c>
      <c r="C30" s="8"/>
      <c r="D30" s="8"/>
      <c r="E30" s="8"/>
      <c r="F30" s="11">
        <f>SUM(F6:F29)</f>
        <v>24542868</v>
      </c>
      <c r="G30" s="8"/>
      <c r="H30" s="8"/>
    </row>
  </sheetData>
  <autoFilter ref="A5:M30"/>
  <mergeCells count="3">
    <mergeCell ref="G1:H1"/>
    <mergeCell ref="A3:H3"/>
    <mergeCell ref="L1:M1"/>
  </mergeCells>
  <conditionalFormatting sqref="B28">
    <cfRule type="duplicateValues" dxfId="0" priority="14"/>
  </conditionalFormatting>
  <pageMargins left="0.19685039370078741" right="0.19685039370078741" top="0.15748031496062992" bottom="0.23622047244094491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2025-02-03T09:02:10Z</dcterms:modified>
</cp:coreProperties>
</file>