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6D38A4A-1A67-48C0-9E1A-67F2B6AF41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лист" sheetId="4" r:id="rId1"/>
    <sheet name="Лист1" sheetId="5" r:id="rId2"/>
  </sheets>
  <definedNames>
    <definedName name="_xlnm._FilterDatabase" localSheetId="0" hidden="1">'1 лист'!$A$5:$T$26</definedName>
    <definedName name="_xlnm.Print_Area" localSheetId="0">'1 лист'!$A$1:$V$26</definedName>
  </definedNames>
  <calcPr calcId="181029"/>
</workbook>
</file>

<file path=xl/calcChain.xml><?xml version="1.0" encoding="utf-8"?>
<calcChain xmlns="http://schemas.openxmlformats.org/spreadsheetml/2006/main">
  <c r="F25" i="4" l="1"/>
  <c r="F26" i="4" s="1"/>
  <c r="F24" i="4"/>
  <c r="F19" i="4" l="1"/>
  <c r="F15" i="4"/>
  <c r="F14" i="4"/>
  <c r="F18" i="4" l="1"/>
  <c r="F17" i="4" l="1"/>
  <c r="F23" i="4" l="1"/>
  <c r="F22" i="4"/>
  <c r="F21" i="4"/>
  <c r="F20" i="4" l="1"/>
  <c r="F11" i="4" l="1"/>
  <c r="F6" i="4" l="1"/>
  <c r="F7" i="4"/>
  <c r="F8" i="4"/>
  <c r="F9" i="4"/>
  <c r="F10" i="4"/>
  <c r="F12" i="4"/>
  <c r="F13" i="4"/>
  <c r="F16" i="4"/>
</calcChain>
</file>

<file path=xl/sharedStrings.xml><?xml version="1.0" encoding="utf-8"?>
<sst xmlns="http://schemas.openxmlformats.org/spreadsheetml/2006/main" count="82" uniqueCount="52">
  <si>
    <t>№ п/п</t>
  </si>
  <si>
    <t>Наименование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</si>
  <si>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</si>
  <si>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</si>
  <si>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</si>
  <si>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</si>
  <si>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</si>
  <si>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</si>
  <si>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Флакон</t>
  </si>
  <si>
    <t>Атропин 0,1% 1мл</t>
  </si>
  <si>
    <t>Ампула</t>
  </si>
  <si>
    <t xml:space="preserve">Бупивакаин, 5мг/мл  4 мл </t>
  </si>
  <si>
    <t>Добутамин</t>
  </si>
  <si>
    <t xml:space="preserve">Кальция глюконат </t>
  </si>
  <si>
    <t>Метилдопа</t>
  </si>
  <si>
    <t>Таблетка</t>
  </si>
  <si>
    <t>Нифедипин</t>
  </si>
  <si>
    <t xml:space="preserve">Концентрат протромбинового комплекса 500 МЕ </t>
  </si>
  <si>
    <t>Кофеина  цитрат</t>
  </si>
  <si>
    <t>Упаковка</t>
  </si>
  <si>
    <t>Марля медицинская</t>
  </si>
  <si>
    <t>Жировая эмульсия для парентерального питания</t>
  </si>
  <si>
    <t>флакон</t>
  </si>
  <si>
    <t xml:space="preserve">Тримеперидин </t>
  </si>
  <si>
    <t>Фентанил</t>
  </si>
  <si>
    <t>ампула</t>
  </si>
  <si>
    <t>Фенилэфрин Р- р  для инъекции 1% 1,0*</t>
  </si>
  <si>
    <t>Капилляры гепаринизированные №250</t>
  </si>
  <si>
    <t>Бинт нестерильный 7*14</t>
  </si>
  <si>
    <t>штука</t>
  </si>
  <si>
    <t>Градусники медицинские (электронные)</t>
  </si>
  <si>
    <t>Кофеин-бензоат натрия</t>
  </si>
  <si>
    <t>рул</t>
  </si>
  <si>
    <t xml:space="preserve">Норэпинефрин </t>
  </si>
  <si>
    <t>ТОО "МЕДСЕРВИС ПЛЮС"</t>
  </si>
  <si>
    <t>ТОО "ИНТЕРФАРМСЕРВИС"</t>
  </si>
  <si>
    <t>ТОО "Flay Med Group"</t>
  </si>
  <si>
    <t>ТОО "Формат НС"</t>
  </si>
  <si>
    <t>ТОО "Galamat Integra"</t>
  </si>
  <si>
    <t>ТОО "NERA-PHARM"</t>
  </si>
  <si>
    <t>ТОО "ЛОКАЛ ФАРМ</t>
  </si>
  <si>
    <t>ТОО "АЛЬЯНС-MEDICA"</t>
  </si>
  <si>
    <t>ТОО "АЛЬЯНС-ФАРМ"</t>
  </si>
  <si>
    <t>ТОО "Almaty Medical Instruments"</t>
  </si>
  <si>
    <t xml:space="preserve"> ТОО "RuMa Farm"</t>
  </si>
  <si>
    <t>ТОО "Mega Meds"</t>
  </si>
  <si>
    <t>Наименование победителя</t>
  </si>
  <si>
    <t>лот считается несостоявшимися</t>
  </si>
  <si>
    <t>Нить хирургическая стерильная рассасывающаяся из полиглактина-сополимера, плетеная, полифиламентная, с покрытием Полиглактин 910 USP 2  (M 5)  колюще-режущая   circle    90 сm фиолетовая HR  40,48 mm</t>
  </si>
  <si>
    <t>ТОО "RuMa Farm"</t>
  </si>
  <si>
    <t>ТОО "Абзал Алем"</t>
  </si>
  <si>
    <t>Сыворотка противостолбнячная лошадиная очищенная концентрированная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</si>
</sst>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₸_-;\-* #,##0.00\ _₸_-;_-* &quot;-&quot;??\ _₸_-;_-@_-"/>
    <numFmt numFmtId="165" formatCode="_-* #,##0.00_р_._-;\-* #,##0.00_р_._-;_-* &quot;-&quot;??_р_._-;_-@_-"/>
    <numFmt numFmtId="166" formatCode="_([$€]* #,##0.00_);_([$€]* \(#,##0.00\);_([$€]* &quot;-&quot;??_);_(@_)"/>
    <numFmt numFmtId="167" formatCode="_-* #,##0.00_р_._-;\-* #,##0.00_р_._-;_-* \-??_р_._-;_-@_-"/>
  </numFmts>
  <fonts count="3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ill="0" applyBorder="0" applyAlignment="0" applyProtection="0"/>
    <xf numFmtId="167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4" fontId="22" fillId="0" borderId="0" applyFont="0" applyFill="0" applyBorder="0" applyAlignment="0" applyProtection="0"/>
  </cellStyleXfs>
  <cellXfs count="49">
    <xf numFmtId="0" fontId="0" fillId="0" borderId="0" xfId="0"/>
    <xf numFmtId="164" fontId="24" fillId="0" borderId="1" xfId="118" applyFont="1" applyFill="1" applyBorder="1" applyAlignment="1">
      <alignment horizontal="center" wrapText="1"/>
    </xf>
    <xf numFmtId="164" fontId="24" fillId="0" borderId="1" xfId="118" applyFont="1" applyFill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0" fontId="23" fillId="0" borderId="1" xfId="2" applyFont="1" applyBorder="1" applyAlignment="1">
      <alignment horizontal="center" wrapText="1"/>
    </xf>
    <xf numFmtId="164" fontId="23" fillId="0" borderId="1" xfId="2" applyNumberFormat="1" applyFont="1" applyBorder="1" applyAlignment="1">
      <alignment wrapText="1"/>
    </xf>
    <xf numFmtId="0" fontId="23" fillId="0" borderId="1" xfId="2" applyFont="1" applyBorder="1" applyAlignment="1">
      <alignment wrapText="1"/>
    </xf>
    <xf numFmtId="0" fontId="23" fillId="0" borderId="0" xfId="0" applyFont="1" applyAlignment="1">
      <alignment wrapText="1"/>
    </xf>
    <xf numFmtId="0" fontId="24" fillId="0" borderId="1" xfId="2" applyFont="1" applyBorder="1" applyAlignment="1">
      <alignment wrapText="1"/>
    </xf>
    <xf numFmtId="164" fontId="24" fillId="0" borderId="1" xfId="2" applyNumberFormat="1" applyFont="1" applyBorder="1" applyAlignment="1">
      <alignment wrapText="1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165" fontId="23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horizontal="left" wrapText="1"/>
    </xf>
    <xf numFmtId="0" fontId="27" fillId="0" borderId="0" xfId="2" applyFont="1" applyAlignment="1">
      <alignment wrapText="1"/>
    </xf>
    <xf numFmtId="0" fontId="28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left" wrapText="1"/>
    </xf>
    <xf numFmtId="0" fontId="27" fillId="0" borderId="1" xfId="2" applyFont="1" applyBorder="1" applyAlignment="1">
      <alignment wrapText="1"/>
    </xf>
    <xf numFmtId="0" fontId="23" fillId="0" borderId="11" xfId="2" applyFont="1" applyBorder="1" applyAlignment="1">
      <alignment vertical="top" wrapText="1"/>
    </xf>
    <xf numFmtId="0" fontId="23" fillId="0" borderId="11" xfId="2" applyFont="1" applyBorder="1" applyAlignment="1">
      <alignment wrapText="1"/>
    </xf>
    <xf numFmtId="0" fontId="28" fillId="0" borderId="1" xfId="2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2" applyFont="1" applyBorder="1" applyAlignment="1">
      <alignment wrapText="1"/>
    </xf>
    <xf numFmtId="2" fontId="23" fillId="0" borderId="1" xfId="2" applyNumberFormat="1" applyFont="1" applyBorder="1" applyAlignment="1">
      <alignment wrapText="1"/>
    </xf>
    <xf numFmtId="0" fontId="27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65" fontId="23" fillId="0" borderId="11" xfId="0" applyNumberFormat="1" applyFont="1" applyBorder="1" applyAlignment="1">
      <alignment horizontal="center" vertical="center" wrapText="1"/>
    </xf>
    <xf numFmtId="164" fontId="23" fillId="0" borderId="11" xfId="2" applyNumberFormat="1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2" fontId="23" fillId="0" borderId="1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wrapText="1"/>
    </xf>
    <xf numFmtId="2" fontId="23" fillId="0" borderId="1" xfId="0" applyNumberFormat="1" applyFont="1" applyBorder="1" applyAlignment="1">
      <alignment horizontal="center" wrapText="1"/>
    </xf>
    <xf numFmtId="0" fontId="29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wrapText="1"/>
    </xf>
    <xf numFmtId="0" fontId="29" fillId="0" borderId="1" xfId="0" applyFont="1" applyBorder="1" applyAlignment="1">
      <alignment horizontal="center" vertical="top"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vertical="center" wrapText="1"/>
    </xf>
    <xf numFmtId="0" fontId="23" fillId="0" borderId="1" xfId="2" applyFont="1" applyBorder="1" applyAlignment="1">
      <alignment vertical="center" wrapText="1"/>
    </xf>
    <xf numFmtId="2" fontId="23" fillId="0" borderId="1" xfId="2" applyNumberFormat="1" applyFont="1" applyBorder="1" applyAlignment="1">
      <alignment vertical="center" wrapText="1"/>
    </xf>
    <xf numFmtId="0" fontId="29" fillId="0" borderId="1" xfId="2" applyFont="1" applyBorder="1" applyAlignment="1">
      <alignment vertical="center" wrapText="1"/>
    </xf>
    <xf numFmtId="0" fontId="23" fillId="0" borderId="0" xfId="0" applyFont="1" applyAlignment="1">
      <alignment vertical="center" wrapText="1"/>
    </xf>
  </cellXfs>
  <cellStyles count="119">
    <cellStyle name="20% - Акцент1 1" xfId="6" xr:uid="{00000000-0005-0000-0000-000000000000}"/>
    <cellStyle name="20% - Акцент1 2" xfId="7" xr:uid="{00000000-0005-0000-0000-000001000000}"/>
    <cellStyle name="20% - Акцент2 1" xfId="8" xr:uid="{00000000-0005-0000-0000-000002000000}"/>
    <cellStyle name="20% - Акцент2 2" xfId="9" xr:uid="{00000000-0005-0000-0000-000003000000}"/>
    <cellStyle name="20% - Акцент3 1" xfId="10" xr:uid="{00000000-0005-0000-0000-000004000000}"/>
    <cellStyle name="20% - Акцент3 2" xfId="11" xr:uid="{00000000-0005-0000-0000-000005000000}"/>
    <cellStyle name="20% - Акцент4 1" xfId="12" xr:uid="{00000000-0005-0000-0000-000006000000}"/>
    <cellStyle name="20% - Акцент4 2" xfId="13" xr:uid="{00000000-0005-0000-0000-000007000000}"/>
    <cellStyle name="20% - Акцент5 1" xfId="14" xr:uid="{00000000-0005-0000-0000-000008000000}"/>
    <cellStyle name="20% - Акцент5 2" xfId="15" xr:uid="{00000000-0005-0000-0000-000009000000}"/>
    <cellStyle name="20% - Акцент6 1" xfId="16" xr:uid="{00000000-0005-0000-0000-00000A000000}"/>
    <cellStyle name="20% - Акцент6 2" xfId="17" xr:uid="{00000000-0005-0000-0000-00000B000000}"/>
    <cellStyle name="40% - Акцент1 1" xfId="18" xr:uid="{00000000-0005-0000-0000-00000C000000}"/>
    <cellStyle name="40% - Акцент1 2" xfId="19" xr:uid="{00000000-0005-0000-0000-00000D000000}"/>
    <cellStyle name="40% - Акцент2 1" xfId="20" xr:uid="{00000000-0005-0000-0000-00000E000000}"/>
    <cellStyle name="40% - Акцент2 2" xfId="21" xr:uid="{00000000-0005-0000-0000-00000F000000}"/>
    <cellStyle name="40% - Акцент3 1" xfId="22" xr:uid="{00000000-0005-0000-0000-000010000000}"/>
    <cellStyle name="40% - Акцент3 2" xfId="23" xr:uid="{00000000-0005-0000-0000-000011000000}"/>
    <cellStyle name="40% - Акцент4 1" xfId="24" xr:uid="{00000000-0005-0000-0000-000012000000}"/>
    <cellStyle name="40% - Акцент4 2" xfId="25" xr:uid="{00000000-0005-0000-0000-000013000000}"/>
    <cellStyle name="40% - Акцент5 1" xfId="26" xr:uid="{00000000-0005-0000-0000-000014000000}"/>
    <cellStyle name="40% - Акцент5 2" xfId="27" xr:uid="{00000000-0005-0000-0000-000015000000}"/>
    <cellStyle name="40% - Акцент6 1" xfId="28" xr:uid="{00000000-0005-0000-0000-000016000000}"/>
    <cellStyle name="40% - Акцент6 2" xfId="29" xr:uid="{00000000-0005-0000-0000-000017000000}"/>
    <cellStyle name="60% - Акцент1 1" xfId="30" xr:uid="{00000000-0005-0000-0000-000018000000}"/>
    <cellStyle name="60% - Акцент1 2" xfId="31" xr:uid="{00000000-0005-0000-0000-000019000000}"/>
    <cellStyle name="60% - Акцент2 1" xfId="32" xr:uid="{00000000-0005-0000-0000-00001A000000}"/>
    <cellStyle name="60% - Акцент2 2" xfId="33" xr:uid="{00000000-0005-0000-0000-00001B000000}"/>
    <cellStyle name="60% - Акцент3 1" xfId="34" xr:uid="{00000000-0005-0000-0000-00001C000000}"/>
    <cellStyle name="60% - Акцент3 2" xfId="35" xr:uid="{00000000-0005-0000-0000-00001D000000}"/>
    <cellStyle name="60% - Акцент4 1" xfId="36" xr:uid="{00000000-0005-0000-0000-00001E000000}"/>
    <cellStyle name="60% - Акцент4 2" xfId="37" xr:uid="{00000000-0005-0000-0000-00001F000000}"/>
    <cellStyle name="60% - Акцент5 1" xfId="38" xr:uid="{00000000-0005-0000-0000-000020000000}"/>
    <cellStyle name="60% - Акцент5 2" xfId="39" xr:uid="{00000000-0005-0000-0000-000021000000}"/>
    <cellStyle name="60% - Акцент6 1" xfId="40" xr:uid="{00000000-0005-0000-0000-000022000000}"/>
    <cellStyle name="60% - Акцент6 2" xfId="41" xr:uid="{00000000-0005-0000-0000-000023000000}"/>
    <cellStyle name="Euro" xfId="42" xr:uid="{00000000-0005-0000-0000-000024000000}"/>
    <cellStyle name="Excel Built-in Normal" xfId="43" xr:uid="{00000000-0005-0000-0000-000025000000}"/>
    <cellStyle name="Normal 2" xfId="44" xr:uid="{00000000-0005-0000-0000-000026000000}"/>
    <cellStyle name="Акцент1 1" xfId="45" xr:uid="{00000000-0005-0000-0000-000027000000}"/>
    <cellStyle name="Акцент1 2" xfId="46" xr:uid="{00000000-0005-0000-0000-000028000000}"/>
    <cellStyle name="Акцент2 1" xfId="47" xr:uid="{00000000-0005-0000-0000-000029000000}"/>
    <cellStyle name="Акцент2 2" xfId="48" xr:uid="{00000000-0005-0000-0000-00002A000000}"/>
    <cellStyle name="Акцент3 1" xfId="49" xr:uid="{00000000-0005-0000-0000-00002B000000}"/>
    <cellStyle name="Акцент3 2" xfId="50" xr:uid="{00000000-0005-0000-0000-00002C000000}"/>
    <cellStyle name="Акцент4 1" xfId="51" xr:uid="{00000000-0005-0000-0000-00002D000000}"/>
    <cellStyle name="Акцент4 2" xfId="52" xr:uid="{00000000-0005-0000-0000-00002E000000}"/>
    <cellStyle name="Акцент5 1" xfId="53" xr:uid="{00000000-0005-0000-0000-00002F000000}"/>
    <cellStyle name="Акцент5 2" xfId="54" xr:uid="{00000000-0005-0000-0000-000030000000}"/>
    <cellStyle name="Акцент6 1" xfId="55" xr:uid="{00000000-0005-0000-0000-000031000000}"/>
    <cellStyle name="Акцент6 2" xfId="56" xr:uid="{00000000-0005-0000-0000-000032000000}"/>
    <cellStyle name="Ввод  1" xfId="57" xr:uid="{00000000-0005-0000-0000-000033000000}"/>
    <cellStyle name="Ввод  2" xfId="58" xr:uid="{00000000-0005-0000-0000-000034000000}"/>
    <cellStyle name="Вывод 1" xfId="59" xr:uid="{00000000-0005-0000-0000-000035000000}"/>
    <cellStyle name="Вывод 2" xfId="60" xr:uid="{00000000-0005-0000-0000-000036000000}"/>
    <cellStyle name="Вычисление 1" xfId="61" xr:uid="{00000000-0005-0000-0000-000037000000}"/>
    <cellStyle name="Вычисление 2" xfId="62" xr:uid="{00000000-0005-0000-0000-000038000000}"/>
    <cellStyle name="Заголовок 1 1" xfId="63" xr:uid="{00000000-0005-0000-0000-000039000000}"/>
    <cellStyle name="Заголовок 1 2" xfId="64" xr:uid="{00000000-0005-0000-0000-00003A000000}"/>
    <cellStyle name="Заголовок 2 1" xfId="65" xr:uid="{00000000-0005-0000-0000-00003B000000}"/>
    <cellStyle name="Заголовок 2 2" xfId="66" xr:uid="{00000000-0005-0000-0000-00003C000000}"/>
    <cellStyle name="Заголовок 3 1" xfId="67" xr:uid="{00000000-0005-0000-0000-00003D000000}"/>
    <cellStyle name="Заголовок 3 2" xfId="68" xr:uid="{00000000-0005-0000-0000-00003E000000}"/>
    <cellStyle name="Заголовок 4 1" xfId="69" xr:uid="{00000000-0005-0000-0000-00003F000000}"/>
    <cellStyle name="Заголовок 4 2" xfId="70" xr:uid="{00000000-0005-0000-0000-000040000000}"/>
    <cellStyle name="Итог 1" xfId="71" xr:uid="{00000000-0005-0000-0000-000041000000}"/>
    <cellStyle name="Итог 2" xfId="72" xr:uid="{00000000-0005-0000-0000-000042000000}"/>
    <cellStyle name="Контрольная ячейка 1" xfId="73" xr:uid="{00000000-0005-0000-0000-000043000000}"/>
    <cellStyle name="Контрольная ячейка 2" xfId="74" xr:uid="{00000000-0005-0000-0000-000044000000}"/>
    <cellStyle name="Название 1" xfId="75" xr:uid="{00000000-0005-0000-0000-000045000000}"/>
    <cellStyle name="Название 2" xfId="76" xr:uid="{00000000-0005-0000-0000-000046000000}"/>
    <cellStyle name="Нейтральный 1" xfId="77" xr:uid="{00000000-0005-0000-0000-000047000000}"/>
    <cellStyle name="Нейтральный 2" xfId="78" xr:uid="{00000000-0005-0000-0000-000048000000}"/>
    <cellStyle name="Обычный" xfId="0" builtinId="0"/>
    <cellStyle name="Обычный 10" xfId="79" xr:uid="{00000000-0005-0000-0000-00004A000000}"/>
    <cellStyle name="Обычный 11" xfId="80" xr:uid="{00000000-0005-0000-0000-00004B000000}"/>
    <cellStyle name="Обычный 15" xfId="81" xr:uid="{00000000-0005-0000-0000-00004C000000}"/>
    <cellStyle name="Обычный 16" xfId="82" xr:uid="{00000000-0005-0000-0000-00004D000000}"/>
    <cellStyle name="Обычный 18" xfId="83" xr:uid="{00000000-0005-0000-0000-00004E000000}"/>
    <cellStyle name="Обычный 19" xfId="84" xr:uid="{00000000-0005-0000-0000-00004F000000}"/>
    <cellStyle name="Обычный 2" xfId="2" xr:uid="{00000000-0005-0000-0000-000050000000}"/>
    <cellStyle name="Обычный 2 2" xfId="85" xr:uid="{00000000-0005-0000-0000-000051000000}"/>
    <cellStyle name="Обычный 2 2 2" xfId="86" xr:uid="{00000000-0005-0000-0000-000052000000}"/>
    <cellStyle name="Обычный 2 3" xfId="87" xr:uid="{00000000-0005-0000-0000-000053000000}"/>
    <cellStyle name="Обычный 2 4" xfId="88" xr:uid="{00000000-0005-0000-0000-000054000000}"/>
    <cellStyle name="Обычный 2 5" xfId="89" xr:uid="{00000000-0005-0000-0000-000055000000}"/>
    <cellStyle name="Обычный 2 6" xfId="90" xr:uid="{00000000-0005-0000-0000-000056000000}"/>
    <cellStyle name="Обычный 2 7" xfId="91" xr:uid="{00000000-0005-0000-0000-000057000000}"/>
    <cellStyle name="Обычный 2 8" xfId="92" xr:uid="{00000000-0005-0000-0000-000058000000}"/>
    <cellStyle name="Обычный 20" xfId="93" xr:uid="{00000000-0005-0000-0000-000059000000}"/>
    <cellStyle name="Обычный 21" xfId="94" xr:uid="{00000000-0005-0000-0000-00005A000000}"/>
    <cellStyle name="Обычный 22 2" xfId="5" xr:uid="{00000000-0005-0000-0000-00005B000000}"/>
    <cellStyle name="Обычный 3" xfId="1" xr:uid="{00000000-0005-0000-0000-00005C000000}"/>
    <cellStyle name="Обычный 4" xfId="95" xr:uid="{00000000-0005-0000-0000-00005D000000}"/>
    <cellStyle name="Обычный 5" xfId="96" xr:uid="{00000000-0005-0000-0000-00005E000000}"/>
    <cellStyle name="Обычный 6" xfId="97" xr:uid="{00000000-0005-0000-0000-00005F000000}"/>
    <cellStyle name="Обычный 6 2" xfId="98" xr:uid="{00000000-0005-0000-0000-000060000000}"/>
    <cellStyle name="Обычный 7" xfId="99" xr:uid="{00000000-0005-0000-0000-000061000000}"/>
    <cellStyle name="Обычный 7 2" xfId="100" xr:uid="{00000000-0005-0000-0000-000062000000}"/>
    <cellStyle name="Обычный 8" xfId="101" xr:uid="{00000000-0005-0000-0000-000063000000}"/>
    <cellStyle name="Обычный 9 2" xfId="4" xr:uid="{00000000-0005-0000-0000-000064000000}"/>
    <cellStyle name="Плохой 1" xfId="102" xr:uid="{00000000-0005-0000-0000-000065000000}"/>
    <cellStyle name="Плохой 2" xfId="103" xr:uid="{00000000-0005-0000-0000-000066000000}"/>
    <cellStyle name="Пояснение 1" xfId="104" xr:uid="{00000000-0005-0000-0000-000067000000}"/>
    <cellStyle name="Пояснение 2" xfId="105" xr:uid="{00000000-0005-0000-0000-000068000000}"/>
    <cellStyle name="Примечание 1" xfId="106" xr:uid="{00000000-0005-0000-0000-000069000000}"/>
    <cellStyle name="Примечание 2" xfId="107" xr:uid="{00000000-0005-0000-0000-00006A000000}"/>
    <cellStyle name="Связанная ячейка 1" xfId="108" xr:uid="{00000000-0005-0000-0000-00006B000000}"/>
    <cellStyle name="Связанная ячейка 2" xfId="109" xr:uid="{00000000-0005-0000-0000-00006C000000}"/>
    <cellStyle name="Стиль 1" xfId="3" xr:uid="{00000000-0005-0000-0000-00006D000000}"/>
    <cellStyle name="Стиль 1 2" xfId="110" xr:uid="{00000000-0005-0000-0000-00006E000000}"/>
    <cellStyle name="Текст предупреждения 1" xfId="111" xr:uid="{00000000-0005-0000-0000-00006F000000}"/>
    <cellStyle name="Текст предупреждения 2" xfId="112" xr:uid="{00000000-0005-0000-0000-000070000000}"/>
    <cellStyle name="Финансовый" xfId="118" builtinId="3"/>
    <cellStyle name="Финансовый 2" xfId="113" xr:uid="{00000000-0005-0000-0000-000072000000}"/>
    <cellStyle name="Финансовый 2 2" xfId="114" xr:uid="{00000000-0005-0000-0000-000073000000}"/>
    <cellStyle name="Финансовый 3" xfId="115" xr:uid="{00000000-0005-0000-0000-000074000000}"/>
    <cellStyle name="Хороший 1" xfId="116" xr:uid="{00000000-0005-0000-0000-000075000000}"/>
    <cellStyle name="Хороший 2" xfId="117" xr:uid="{00000000-0005-0000-0000-00007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view="pageBreakPreview" topLeftCell="A23" zoomScale="85" zoomScaleNormal="100" zoomScaleSheetLayoutView="85" workbookViewId="0">
      <selection activeCell="B30" sqref="B30"/>
    </sheetView>
  </sheetViews>
  <sheetFormatPr defaultRowHeight="15.75" x14ac:dyDescent="0.25"/>
  <cols>
    <col min="1" max="1" width="7.42578125" style="4" customWidth="1"/>
    <col min="2" max="2" width="25.42578125" style="4" customWidth="1"/>
    <col min="3" max="3" width="8.42578125" style="16" customWidth="1"/>
    <col min="4" max="4" width="10.7109375" style="4" customWidth="1"/>
    <col min="5" max="5" width="16" style="4" customWidth="1"/>
    <col min="6" max="6" width="20.5703125" style="4" customWidth="1"/>
    <col min="7" max="7" width="14.5703125" style="4" customWidth="1"/>
    <col min="8" max="8" width="15" style="4" customWidth="1"/>
    <col min="9" max="9" width="12.42578125" style="4" customWidth="1"/>
    <col min="10" max="10" width="12.5703125" style="4" customWidth="1"/>
    <col min="11" max="11" width="13" style="4" customWidth="1"/>
    <col min="12" max="12" width="13.5703125" style="4" customWidth="1"/>
    <col min="13" max="13" width="13.7109375" style="4" customWidth="1"/>
    <col min="14" max="14" width="12.42578125" style="4" customWidth="1"/>
    <col min="15" max="16" width="13.140625" style="4" customWidth="1"/>
    <col min="17" max="17" width="13.7109375" style="4" customWidth="1"/>
    <col min="18" max="18" width="12.42578125" style="4" customWidth="1"/>
    <col min="19" max="19" width="12.5703125" style="4" customWidth="1"/>
    <col min="20" max="20" width="14.85546875" style="33" customWidth="1"/>
    <col min="21" max="16384" width="9.140625" style="4"/>
  </cols>
  <sheetData>
    <row r="1" spans="1:20" ht="44.25" customHeight="1" x14ac:dyDescent="0.25">
      <c r="G1" s="38"/>
      <c r="H1" s="38"/>
    </row>
    <row r="3" spans="1:20" x14ac:dyDescent="0.25">
      <c r="A3" s="39" t="s">
        <v>6</v>
      </c>
      <c r="B3" s="39"/>
      <c r="C3" s="39"/>
      <c r="D3" s="39"/>
      <c r="E3" s="39"/>
      <c r="F3" s="39"/>
      <c r="G3" s="39"/>
      <c r="H3" s="39"/>
    </row>
    <row r="5" spans="1:20" ht="77.25" customHeight="1" x14ac:dyDescent="0.25">
      <c r="A5" s="5" t="s">
        <v>0</v>
      </c>
      <c r="B5" s="5" t="s">
        <v>1</v>
      </c>
      <c r="C5" s="17" t="s">
        <v>2</v>
      </c>
      <c r="D5" s="5" t="s">
        <v>3</v>
      </c>
      <c r="E5" s="1" t="s">
        <v>4</v>
      </c>
      <c r="F5" s="2" t="s">
        <v>5</v>
      </c>
      <c r="G5" s="37" t="s">
        <v>34</v>
      </c>
      <c r="H5" s="37" t="s">
        <v>35</v>
      </c>
      <c r="I5" s="37" t="s">
        <v>36</v>
      </c>
      <c r="J5" s="37" t="s">
        <v>37</v>
      </c>
      <c r="K5" s="37" t="s">
        <v>38</v>
      </c>
      <c r="L5" s="37" t="s">
        <v>39</v>
      </c>
      <c r="M5" s="37" t="s">
        <v>40</v>
      </c>
      <c r="N5" s="37" t="s">
        <v>50</v>
      </c>
      <c r="O5" s="37" t="s">
        <v>41</v>
      </c>
      <c r="P5" s="37" t="s">
        <v>42</v>
      </c>
      <c r="Q5" s="37" t="s">
        <v>43</v>
      </c>
      <c r="R5" s="37" t="s">
        <v>44</v>
      </c>
      <c r="S5" s="37" t="s">
        <v>45</v>
      </c>
      <c r="T5" s="37" t="s">
        <v>46</v>
      </c>
    </row>
    <row r="6" spans="1:20" ht="67.5" customHeight="1" x14ac:dyDescent="0.25">
      <c r="A6" s="6">
        <v>1</v>
      </c>
      <c r="B6" s="12" t="s">
        <v>9</v>
      </c>
      <c r="C6" s="18" t="s">
        <v>10</v>
      </c>
      <c r="D6" s="13">
        <v>500</v>
      </c>
      <c r="E6" s="14">
        <v>14.45</v>
      </c>
      <c r="F6" s="7">
        <f t="shared" ref="F6:F19" si="0">E6*D6</f>
        <v>7225</v>
      </c>
      <c r="G6" s="23"/>
      <c r="H6" s="17"/>
      <c r="I6" s="22"/>
      <c r="J6" s="22"/>
      <c r="K6" s="22"/>
      <c r="L6" s="22"/>
      <c r="M6" s="22"/>
      <c r="N6" s="22"/>
      <c r="O6" s="24"/>
      <c r="P6" s="24"/>
      <c r="Q6" s="24"/>
      <c r="R6" s="24"/>
      <c r="S6" s="24"/>
      <c r="T6" s="10" t="s">
        <v>47</v>
      </c>
    </row>
    <row r="7" spans="1:20" ht="67.5" customHeight="1" x14ac:dyDescent="0.25">
      <c r="A7" s="6">
        <v>2</v>
      </c>
      <c r="B7" s="12" t="s">
        <v>11</v>
      </c>
      <c r="C7" s="18" t="s">
        <v>10</v>
      </c>
      <c r="D7" s="13">
        <v>3000</v>
      </c>
      <c r="E7" s="14">
        <v>598.1</v>
      </c>
      <c r="F7" s="7">
        <f t="shared" si="0"/>
        <v>1794300</v>
      </c>
      <c r="G7" s="25">
        <v>577.6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23" t="s">
        <v>34</v>
      </c>
    </row>
    <row r="8" spans="1:20" ht="63" customHeight="1" x14ac:dyDescent="0.25">
      <c r="A8" s="6">
        <v>3</v>
      </c>
      <c r="B8" s="12" t="s">
        <v>12</v>
      </c>
      <c r="C8" s="18" t="s">
        <v>8</v>
      </c>
      <c r="D8" s="13">
        <v>210</v>
      </c>
      <c r="E8" s="14">
        <v>2400</v>
      </c>
      <c r="F8" s="7">
        <f t="shared" si="0"/>
        <v>504000</v>
      </c>
      <c r="G8" s="8"/>
      <c r="H8" s="25">
        <v>2000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7" t="s">
        <v>35</v>
      </c>
    </row>
    <row r="9" spans="1:20" ht="63" customHeight="1" x14ac:dyDescent="0.25">
      <c r="A9" s="6">
        <v>4</v>
      </c>
      <c r="B9" s="12" t="s">
        <v>13</v>
      </c>
      <c r="C9" s="18" t="s">
        <v>10</v>
      </c>
      <c r="D9" s="13">
        <v>4000</v>
      </c>
      <c r="E9" s="14">
        <v>43.63</v>
      </c>
      <c r="F9" s="7">
        <f t="shared" si="0"/>
        <v>174520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 t="s">
        <v>47</v>
      </c>
    </row>
    <row r="10" spans="1:20" ht="87.75" customHeight="1" x14ac:dyDescent="0.25">
      <c r="A10" s="6">
        <v>5</v>
      </c>
      <c r="B10" s="12" t="s">
        <v>18</v>
      </c>
      <c r="C10" s="18" t="s">
        <v>10</v>
      </c>
      <c r="D10" s="13">
        <v>500</v>
      </c>
      <c r="E10" s="14">
        <v>2950</v>
      </c>
      <c r="F10" s="7">
        <f t="shared" si="0"/>
        <v>1475000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0" t="s">
        <v>47</v>
      </c>
    </row>
    <row r="11" spans="1:20" ht="75" customHeight="1" x14ac:dyDescent="0.25">
      <c r="A11" s="6">
        <v>6</v>
      </c>
      <c r="B11" s="12" t="s">
        <v>14</v>
      </c>
      <c r="C11" s="18" t="s">
        <v>15</v>
      </c>
      <c r="D11" s="13">
        <v>20000</v>
      </c>
      <c r="E11" s="14">
        <v>50.77</v>
      </c>
      <c r="F11" s="7">
        <f t="shared" si="0"/>
        <v>1015400.0000000001</v>
      </c>
      <c r="G11" s="8">
        <v>45.86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23" t="s">
        <v>34</v>
      </c>
    </row>
    <row r="12" spans="1:20" ht="104.25" customHeight="1" x14ac:dyDescent="0.25">
      <c r="A12" s="6">
        <v>7</v>
      </c>
      <c r="B12" s="12" t="s">
        <v>16</v>
      </c>
      <c r="C12" s="18" t="s">
        <v>15</v>
      </c>
      <c r="D12" s="13">
        <v>7000</v>
      </c>
      <c r="E12" s="14">
        <v>4.8600000000000003</v>
      </c>
      <c r="F12" s="7">
        <f t="shared" si="0"/>
        <v>34020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0" t="s">
        <v>47</v>
      </c>
    </row>
    <row r="13" spans="1:20" ht="78" customHeight="1" x14ac:dyDescent="0.25">
      <c r="A13" s="6">
        <v>8</v>
      </c>
      <c r="B13" s="12" t="s">
        <v>17</v>
      </c>
      <c r="C13" s="18" t="s">
        <v>8</v>
      </c>
      <c r="D13" s="13">
        <v>10</v>
      </c>
      <c r="E13" s="14">
        <v>110169.69</v>
      </c>
      <c r="F13" s="7">
        <f t="shared" si="0"/>
        <v>1101696.8999999999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0" t="s">
        <v>47</v>
      </c>
    </row>
    <row r="14" spans="1:20" ht="51" customHeight="1" x14ac:dyDescent="0.25">
      <c r="A14" s="6">
        <v>9</v>
      </c>
      <c r="B14" s="12" t="s">
        <v>31</v>
      </c>
      <c r="C14" s="18" t="s">
        <v>10</v>
      </c>
      <c r="D14" s="13">
        <v>380</v>
      </c>
      <c r="E14" s="14">
        <v>28.65</v>
      </c>
      <c r="F14" s="7">
        <f t="shared" si="0"/>
        <v>10887</v>
      </c>
      <c r="G14" s="8">
        <v>28.65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23" t="s">
        <v>34</v>
      </c>
    </row>
    <row r="15" spans="1:20" ht="195.75" customHeight="1" x14ac:dyDescent="0.25">
      <c r="A15" s="21">
        <v>10</v>
      </c>
      <c r="B15" s="20" t="s">
        <v>48</v>
      </c>
      <c r="C15" s="26" t="s">
        <v>29</v>
      </c>
      <c r="D15" s="27">
        <v>7400</v>
      </c>
      <c r="E15" s="28">
        <v>980</v>
      </c>
      <c r="F15" s="29">
        <f>D15*E15</f>
        <v>7252000</v>
      </c>
      <c r="G15" s="30"/>
      <c r="H15" s="30"/>
      <c r="I15" s="31"/>
      <c r="J15" s="32">
        <v>813</v>
      </c>
      <c r="K15" s="32">
        <v>960</v>
      </c>
      <c r="L15" s="31"/>
      <c r="M15" s="31"/>
      <c r="N15" s="31"/>
      <c r="O15" s="31"/>
      <c r="P15" s="31"/>
      <c r="Q15" s="31"/>
      <c r="R15" s="32">
        <v>950</v>
      </c>
      <c r="S15" s="8"/>
      <c r="T15" s="35" t="s">
        <v>49</v>
      </c>
    </row>
    <row r="16" spans="1:20" ht="76.5" customHeight="1" x14ac:dyDescent="0.3">
      <c r="A16" s="6">
        <v>11</v>
      </c>
      <c r="B16" s="15" t="s">
        <v>27</v>
      </c>
      <c r="C16" s="18" t="s">
        <v>19</v>
      </c>
      <c r="D16" s="13">
        <v>60</v>
      </c>
      <c r="E16" s="14">
        <v>70000</v>
      </c>
      <c r="F16" s="7">
        <f t="shared" si="0"/>
        <v>4200000</v>
      </c>
      <c r="G16" s="8"/>
      <c r="H16" s="8"/>
      <c r="I16" s="25">
        <v>59000</v>
      </c>
      <c r="J16" s="25"/>
      <c r="K16" s="25"/>
      <c r="L16" s="25"/>
      <c r="M16" s="25">
        <v>70000</v>
      </c>
      <c r="N16" s="25"/>
      <c r="O16" s="8"/>
      <c r="P16" s="8"/>
      <c r="Q16" s="8"/>
      <c r="R16" s="8"/>
      <c r="S16" s="8"/>
      <c r="T16" s="36" t="s">
        <v>36</v>
      </c>
    </row>
    <row r="17" spans="1:20" ht="65.25" customHeight="1" x14ac:dyDescent="0.25">
      <c r="A17" s="6">
        <v>12</v>
      </c>
      <c r="B17" s="12" t="s">
        <v>28</v>
      </c>
      <c r="C17" s="18" t="s">
        <v>29</v>
      </c>
      <c r="D17" s="13">
        <v>595</v>
      </c>
      <c r="E17" s="14">
        <v>111</v>
      </c>
      <c r="F17" s="7">
        <f t="shared" si="0"/>
        <v>66045</v>
      </c>
      <c r="G17" s="8"/>
      <c r="H17" s="8"/>
      <c r="I17" s="8"/>
      <c r="J17" s="8"/>
      <c r="K17" s="8"/>
      <c r="L17" s="8"/>
      <c r="M17" s="8"/>
      <c r="N17" s="8"/>
      <c r="O17" s="25">
        <v>93</v>
      </c>
      <c r="P17" s="8"/>
      <c r="Q17" s="8"/>
      <c r="R17" s="8"/>
      <c r="S17" s="8"/>
      <c r="T17" s="24" t="s">
        <v>41</v>
      </c>
    </row>
    <row r="18" spans="1:20" ht="72.75" customHeight="1" x14ac:dyDescent="0.25">
      <c r="A18" s="6">
        <v>13</v>
      </c>
      <c r="B18" s="12" t="s">
        <v>30</v>
      </c>
      <c r="C18" s="18" t="s">
        <v>29</v>
      </c>
      <c r="D18" s="13">
        <v>360</v>
      </c>
      <c r="E18" s="14">
        <v>1800</v>
      </c>
      <c r="F18" s="7">
        <f t="shared" si="0"/>
        <v>648000</v>
      </c>
      <c r="G18" s="8"/>
      <c r="H18" s="8"/>
      <c r="I18" s="8"/>
      <c r="J18" s="8"/>
      <c r="K18" s="8"/>
      <c r="L18" s="8">
        <v>1250</v>
      </c>
      <c r="M18" s="8"/>
      <c r="N18" s="8"/>
      <c r="O18" s="8"/>
      <c r="P18" s="25">
        <v>914</v>
      </c>
      <c r="Q18" s="8"/>
      <c r="R18" s="8"/>
      <c r="S18" s="8"/>
      <c r="T18" s="24" t="s">
        <v>42</v>
      </c>
    </row>
    <row r="19" spans="1:20" s="9" customFormat="1" ht="72" customHeight="1" x14ac:dyDescent="0.25">
      <c r="A19" s="6">
        <v>14</v>
      </c>
      <c r="B19" s="12" t="s">
        <v>20</v>
      </c>
      <c r="C19" s="18" t="s">
        <v>32</v>
      </c>
      <c r="D19" s="13">
        <v>59</v>
      </c>
      <c r="E19" s="14">
        <v>88200</v>
      </c>
      <c r="F19" s="7">
        <f t="shared" si="0"/>
        <v>5203800</v>
      </c>
      <c r="G19" s="8"/>
      <c r="H19" s="8"/>
      <c r="I19" s="13"/>
      <c r="J19" s="13"/>
      <c r="K19" s="13"/>
      <c r="L19" s="13"/>
      <c r="M19" s="13"/>
      <c r="N19" s="13"/>
      <c r="O19" s="34">
        <v>83000</v>
      </c>
      <c r="P19" s="34"/>
      <c r="Q19" s="34">
        <v>84000</v>
      </c>
      <c r="R19" s="34"/>
      <c r="S19" s="34">
        <v>87000</v>
      </c>
      <c r="T19" s="24" t="s">
        <v>41</v>
      </c>
    </row>
    <row r="20" spans="1:20" s="9" customFormat="1" ht="74.25" customHeight="1" x14ac:dyDescent="0.25">
      <c r="A20" s="6">
        <v>15</v>
      </c>
      <c r="B20" s="12" t="s">
        <v>21</v>
      </c>
      <c r="C20" s="18" t="s">
        <v>22</v>
      </c>
      <c r="D20" s="13">
        <v>80</v>
      </c>
      <c r="E20" s="14">
        <v>7430</v>
      </c>
      <c r="F20" s="7">
        <f t="shared" ref="F20:F25" si="1">E20*D20</f>
        <v>594400</v>
      </c>
      <c r="G20" s="8"/>
      <c r="H20" s="8"/>
      <c r="I20" s="13"/>
      <c r="J20" s="13"/>
      <c r="K20" s="13"/>
      <c r="L20" s="13"/>
      <c r="M20" s="13"/>
      <c r="N20" s="13">
        <v>7430</v>
      </c>
      <c r="O20" s="13"/>
      <c r="P20" s="13"/>
      <c r="Q20" s="13"/>
      <c r="R20" s="13"/>
      <c r="S20" s="13"/>
      <c r="T20" s="10" t="s">
        <v>50</v>
      </c>
    </row>
    <row r="21" spans="1:20" s="9" customFormat="1" ht="57.75" customHeight="1" x14ac:dyDescent="0.3">
      <c r="A21" s="6">
        <v>16</v>
      </c>
      <c r="B21" s="3" t="s">
        <v>23</v>
      </c>
      <c r="C21" s="18" t="s">
        <v>10</v>
      </c>
      <c r="D21" s="13">
        <v>272</v>
      </c>
      <c r="E21" s="14">
        <v>226.85</v>
      </c>
      <c r="F21" s="7">
        <f t="shared" si="1"/>
        <v>61703.199999999997</v>
      </c>
      <c r="G21" s="8">
        <v>119.75</v>
      </c>
      <c r="H21" s="8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3" t="s">
        <v>34</v>
      </c>
    </row>
    <row r="22" spans="1:20" s="9" customFormat="1" ht="74.25" customHeight="1" x14ac:dyDescent="0.3">
      <c r="A22" s="6">
        <v>17</v>
      </c>
      <c r="B22" s="3" t="s">
        <v>24</v>
      </c>
      <c r="C22" s="18" t="s">
        <v>25</v>
      </c>
      <c r="D22" s="13">
        <v>3000</v>
      </c>
      <c r="E22" s="14">
        <v>95.65</v>
      </c>
      <c r="F22" s="7">
        <f t="shared" si="1"/>
        <v>286950</v>
      </c>
      <c r="G22" s="8">
        <v>95.65</v>
      </c>
      <c r="H22" s="8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3" t="s">
        <v>34</v>
      </c>
    </row>
    <row r="23" spans="1:20" s="9" customFormat="1" ht="66" customHeight="1" x14ac:dyDescent="0.3">
      <c r="A23" s="6">
        <v>18</v>
      </c>
      <c r="B23" s="3" t="s">
        <v>26</v>
      </c>
      <c r="C23" s="18" t="s">
        <v>10</v>
      </c>
      <c r="D23" s="13">
        <v>300</v>
      </c>
      <c r="E23" s="14">
        <v>38.47</v>
      </c>
      <c r="F23" s="7">
        <f t="shared" si="1"/>
        <v>11541</v>
      </c>
      <c r="G23" s="8"/>
      <c r="H23" s="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0" t="s">
        <v>47</v>
      </c>
    </row>
    <row r="24" spans="1:20" s="9" customFormat="1" ht="74.25" customHeight="1" x14ac:dyDescent="0.3">
      <c r="A24" s="6">
        <v>19</v>
      </c>
      <c r="B24" s="3" t="s">
        <v>33</v>
      </c>
      <c r="C24" s="18" t="s">
        <v>10</v>
      </c>
      <c r="D24" s="13">
        <v>30</v>
      </c>
      <c r="E24" s="14">
        <v>1600</v>
      </c>
      <c r="F24" s="7">
        <f t="shared" si="1"/>
        <v>48000</v>
      </c>
      <c r="G24" s="8"/>
      <c r="H24" s="25">
        <v>1600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7" t="s">
        <v>35</v>
      </c>
    </row>
    <row r="25" spans="1:20" s="48" customFormat="1" ht="123" customHeight="1" x14ac:dyDescent="0.25">
      <c r="A25" s="31">
        <v>20</v>
      </c>
      <c r="B25" s="40" t="s">
        <v>51</v>
      </c>
      <c r="C25" s="41" t="s">
        <v>10</v>
      </c>
      <c r="D25" s="42">
        <v>240</v>
      </c>
      <c r="E25" s="43">
        <v>2650</v>
      </c>
      <c r="F25" s="44">
        <f t="shared" si="1"/>
        <v>636000</v>
      </c>
      <c r="G25" s="45"/>
      <c r="H25" s="46"/>
      <c r="I25" s="42"/>
      <c r="J25" s="42"/>
      <c r="K25" s="42"/>
      <c r="L25" s="42"/>
      <c r="M25" s="42"/>
      <c r="N25" s="42"/>
      <c r="O25" s="42"/>
      <c r="P25" s="42">
        <v>2600</v>
      </c>
      <c r="Q25" s="42"/>
      <c r="R25" s="42"/>
      <c r="S25" s="42"/>
      <c r="T25" s="47" t="s">
        <v>42</v>
      </c>
    </row>
    <row r="26" spans="1:20" x14ac:dyDescent="0.25">
      <c r="A26" s="8"/>
      <c r="B26" s="10" t="s">
        <v>7</v>
      </c>
      <c r="C26" s="19"/>
      <c r="D26" s="8"/>
      <c r="E26" s="8"/>
      <c r="F26" s="11">
        <f>SUM(F6:F25)</f>
        <v>25125488.099999998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0"/>
    </row>
  </sheetData>
  <autoFilter ref="A5:T26" xr:uid="{00000000-0009-0000-0000-000000000000}"/>
  <mergeCells count="2">
    <mergeCell ref="G1:H1"/>
    <mergeCell ref="A3:H3"/>
  </mergeCells>
  <conditionalFormatting sqref="B20">
    <cfRule type="duplicateValues" dxfId="5" priority="29"/>
  </conditionalFormatting>
  <conditionalFormatting sqref="B22">
    <cfRule type="duplicateValues" dxfId="4" priority="12"/>
    <cfRule type="duplicateValues" dxfId="3" priority="13"/>
    <cfRule type="duplicateValues" dxfId="2" priority="14"/>
    <cfRule type="duplicateValues" dxfId="1" priority="16"/>
    <cfRule type="duplicateValues" dxfId="0" priority="17"/>
  </conditionalFormatting>
  <pageMargins left="0.19685039370078741" right="0.19685039370078741" top="0.15748031496062992" bottom="0.23622047244094491" header="0.31496062992125984" footer="0.31496062992125984"/>
  <pageSetup paperSize="9" scale="50" orientation="landscape" verticalDpi="0" r:id="rId1"/>
  <colBreaks count="1" manualBreakCount="1">
    <brk id="20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2025-03-20T06:28:11Z</dcterms:modified>
</cp:coreProperties>
</file>