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5570" windowHeight="12045"/>
  </bookViews>
  <sheets>
    <sheet name="1 лист" sheetId="4" r:id="rId1"/>
  </sheets>
  <definedNames>
    <definedName name="_xlnm._FilterDatabase" localSheetId="0" hidden="1">'1 лист'!$A$5:$G$23</definedName>
    <definedName name="_xlnm.Print_Area" localSheetId="0">'1 лист'!$A$1:$I$27</definedName>
  </definedNames>
  <calcPr calcId="144525"/>
</workbook>
</file>

<file path=xl/calcChain.xml><?xml version="1.0" encoding="utf-8"?>
<calcChain xmlns="http://schemas.openxmlformats.org/spreadsheetml/2006/main">
  <c r="G27" i="4" l="1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6" i="4"/>
</calcChain>
</file>

<file path=xl/sharedStrings.xml><?xml version="1.0" encoding="utf-8"?>
<sst xmlns="http://schemas.openxmlformats.org/spreadsheetml/2006/main" count="117" uniqueCount="44">
  <si>
    <t>№ п/п</t>
  </si>
  <si>
    <t>Наименование</t>
  </si>
  <si>
    <t>Краткая характеристика</t>
  </si>
  <si>
    <t>Ед.
изм-я</t>
  </si>
  <si>
    <t>Кол-во / объем всего</t>
  </si>
  <si>
    <t>Цена за единицу, 
без учета НДС, тенге</t>
  </si>
  <si>
    <t>Сумма, планируемая для закупки, без учета НДС, тенге</t>
  </si>
  <si>
    <t>Место поставки товара</t>
  </si>
  <si>
    <t>Срок поставки товара</t>
  </si>
  <si>
    <t>город Астана, район «Алматы», проспект Тәуелсіздік, здание 3/1</t>
  </si>
  <si>
    <t xml:space="preserve">C даты поступления заявки от Заказчика до 31 декабря 2024 года в течение 5 (пяти) рабочих дней </t>
  </si>
  <si>
    <t>Перечень закупаемых товаров</t>
  </si>
  <si>
    <t>ИТОГО</t>
  </si>
  <si>
    <t>Баллон с калибровочным газом: 1</t>
  </si>
  <si>
    <t>Баллон</t>
  </si>
  <si>
    <t>Баллон с калибровочным газом: 2</t>
  </si>
  <si>
    <t>Годовой сервисный набор для анализатора кислотно-щелочного и газового состава крови серии ABL 800</t>
  </si>
  <si>
    <t>Набор</t>
  </si>
  <si>
    <t>Калибровочный раствор 1, по 200 мл.</t>
  </si>
  <si>
    <t>Флакон</t>
  </si>
  <si>
    <t>Калибровочный раствор для ctHb</t>
  </si>
  <si>
    <t>Упаковка</t>
  </si>
  <si>
    <t>Мембраны для pO2-электрода</t>
  </si>
  <si>
    <t>Мембраны для pCO2-электрода</t>
  </si>
  <si>
    <t>Мембраны для Ca-электрода</t>
  </si>
  <si>
    <t>Мембраны для Na-электрода</t>
  </si>
  <si>
    <t>Мембраны для референтного электрода</t>
  </si>
  <si>
    <t>Мембраны для лактатного электрода</t>
  </si>
  <si>
    <t>Мембраны для глюкозного электрода</t>
  </si>
  <si>
    <t>Раствор для автоматического контроля качества, уровень 1, 30 ампул</t>
  </si>
  <si>
    <t>Раствор для автоматического контроля качества, уровень 2, 30 ампул</t>
  </si>
  <si>
    <t>Раствор для автоматического контроля качества, уровень 3, 30 ампул</t>
  </si>
  <si>
    <t>Раствор для автоматического контроля качества, уровень 4, 30 ампул</t>
  </si>
  <si>
    <t>Уловитель сгустков для анализатора ABL 800 (упаковка 250 штук)</t>
  </si>
  <si>
    <t xml:space="preserve">Очистной раствор </t>
  </si>
  <si>
    <t>175мл , флакон</t>
  </si>
  <si>
    <t>фл</t>
  </si>
  <si>
    <t>Мембраны для К-электрода</t>
  </si>
  <si>
    <t>уп</t>
  </si>
  <si>
    <t>Мембраны для CL-электрода</t>
  </si>
  <si>
    <t>Калибровочный раствор 2,по 200мл.</t>
  </si>
  <si>
    <t>Калибровочный раствор 2,по 200мл.для газового анализатора</t>
  </si>
  <si>
    <t>Фл</t>
  </si>
  <si>
    <t>Приложение 1
к объявлению от "29" декабря 2023 года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</si>
</sst>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₸_-;\-* #,##0.00\ _₸_-;_-* &quot;-&quot;??\ _₸_-;_-@_-"/>
    <numFmt numFmtId="164" formatCode="_-* #,##0.00_р_._-;\-* #,##0.00_р_._-;_-* &quot;-&quot;??_р_._-;_-@_-"/>
    <numFmt numFmtId="165" formatCode="_([$€]* #,##0.00_);_([$€]* \(#,##0.00\);_([$€]* &quot;-&quot;??_);_(@_)"/>
    <numFmt numFmtId="166" formatCode="_-* #,##0.00_р_._-;\-* #,##0.00_р_._-;_-* \-??_р_._-;_-@_-"/>
  </numFmts>
  <fonts count="26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19">
    <xf numFmtId="0" fontId="0" fillId="0" borderId="0"/>
    <xf numFmtId="0" fontId="1" fillId="0" borderId="0">
      <alignment horizontal="center"/>
    </xf>
    <xf numFmtId="0" fontId="2" fillId="0" borderId="0"/>
    <xf numFmtId="0" fontId="1" fillId="0" borderId="0">
      <alignment horizontal="center"/>
    </xf>
    <xf numFmtId="0" fontId="1" fillId="0" borderId="0">
      <alignment horizontal="center"/>
    </xf>
    <xf numFmtId="0" fontId="1" fillId="0" borderId="0">
      <alignment horizontal="center"/>
    </xf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165" fontId="5" fillId="0" borderId="0" applyFont="0" applyFill="0" applyBorder="0" applyAlignment="0" applyProtection="0"/>
    <xf numFmtId="0" fontId="3" fillId="0" borderId="0"/>
    <xf numFmtId="0" fontId="5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6" fillId="9" borderId="2" applyNumberFormat="0" applyAlignment="0" applyProtection="0"/>
    <xf numFmtId="0" fontId="6" fillId="9" borderId="2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8" fillId="22" borderId="2" applyNumberFormat="0" applyAlignment="0" applyProtection="0"/>
    <xf numFmtId="0" fontId="8" fillId="22" borderId="2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23" borderId="8" applyNumberFormat="0" applyAlignment="0" applyProtection="0"/>
    <xf numFmtId="0" fontId="13" fillId="23" borderId="8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horizontal="center"/>
    </xf>
    <xf numFmtId="0" fontId="5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" fillId="0" borderId="0">
      <alignment horizontal="center"/>
    </xf>
    <xf numFmtId="0" fontId="16" fillId="0" borderId="0">
      <alignment horizontal="center"/>
    </xf>
    <xf numFmtId="0" fontId="1" fillId="0" borderId="0">
      <alignment horizontal="center"/>
    </xf>
    <xf numFmtId="0" fontId="16" fillId="0" borderId="0">
      <alignment horizontal="center"/>
    </xf>
    <xf numFmtId="0" fontId="5" fillId="0" borderId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" fillId="25" borderId="9" applyNumberFormat="0" applyAlignment="0" applyProtection="0"/>
    <xf numFmtId="0" fontId="3" fillId="25" borderId="9" applyNumberFormat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6" fillId="0" borderId="0">
      <alignment horizont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ill="0" applyBorder="0" applyAlignment="0" applyProtection="0"/>
    <xf numFmtId="166" fontId="3" fillId="0" borderId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43" fontId="22" fillId="0" borderId="0" applyFont="0" applyFill="0" applyBorder="0" applyAlignment="0" applyProtection="0"/>
  </cellStyleXfs>
  <cellXfs count="23">
    <xf numFmtId="0" fontId="0" fillId="0" borderId="0" xfId="0"/>
    <xf numFmtId="0" fontId="23" fillId="3" borderId="1" xfId="2" applyFont="1" applyFill="1" applyBorder="1" applyAlignment="1">
      <alignment horizontal="center" wrapText="1"/>
    </xf>
    <xf numFmtId="0" fontId="23" fillId="0" borderId="0" xfId="2" applyFont="1" applyAlignment="1">
      <alignment wrapText="1"/>
    </xf>
    <xf numFmtId="0" fontId="24" fillId="0" borderId="1" xfId="0" applyFont="1" applyBorder="1" applyAlignment="1">
      <alignment horizontal="center" wrapText="1"/>
    </xf>
    <xf numFmtId="43" fontId="24" fillId="0" borderId="1" xfId="118" applyFont="1" applyFill="1" applyBorder="1" applyAlignment="1">
      <alignment horizontal="center" wrapText="1"/>
    </xf>
    <xf numFmtId="43" fontId="24" fillId="0" borderId="1" xfId="118" applyFont="1" applyFill="1" applyBorder="1" applyAlignment="1">
      <alignment horizontal="left" wrapText="1"/>
    </xf>
    <xf numFmtId="0" fontId="24" fillId="0" borderId="1" xfId="0" applyFont="1" applyBorder="1" applyAlignment="1">
      <alignment wrapText="1"/>
    </xf>
    <xf numFmtId="43" fontId="23" fillId="2" borderId="1" xfId="2" applyNumberFormat="1" applyFont="1" applyFill="1" applyBorder="1" applyAlignment="1">
      <alignment wrapText="1"/>
    </xf>
    <xf numFmtId="0" fontId="23" fillId="0" borderId="1" xfId="2" applyFont="1" applyBorder="1" applyAlignment="1">
      <alignment wrapText="1"/>
    </xf>
    <xf numFmtId="0" fontId="24" fillId="0" borderId="1" xfId="2" applyFont="1" applyBorder="1" applyAlignment="1">
      <alignment wrapText="1"/>
    </xf>
    <xf numFmtId="43" fontId="24" fillId="0" borderId="1" xfId="2" applyNumberFormat="1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5" fillId="0" borderId="1" xfId="0" applyFont="1" applyBorder="1" applyAlignment="1">
      <alignment horizontal="left" wrapText="1"/>
    </xf>
    <xf numFmtId="0" fontId="25" fillId="26" borderId="1" xfId="0" applyFont="1" applyFill="1" applyBorder="1" applyAlignment="1">
      <alignment horizontal="left" wrapText="1"/>
    </xf>
    <xf numFmtId="164" fontId="25" fillId="0" borderId="1" xfId="0" applyNumberFormat="1" applyFont="1" applyBorder="1" applyAlignment="1">
      <alignment horizontal="center" wrapText="1"/>
    </xf>
    <xf numFmtId="0" fontId="25" fillId="0" borderId="1" xfId="0" applyFont="1" applyBorder="1" applyAlignment="1">
      <alignment wrapText="1"/>
    </xf>
    <xf numFmtId="0" fontId="25" fillId="2" borderId="1" xfId="0" applyFont="1" applyFill="1" applyBorder="1" applyAlignment="1">
      <alignment vertical="center" wrapText="1"/>
    </xf>
    <xf numFmtId="4" fontId="25" fillId="2" borderId="1" xfId="0" applyNumberFormat="1" applyFont="1" applyFill="1" applyBorder="1" applyAlignment="1">
      <alignment vertical="center" wrapText="1"/>
    </xf>
    <xf numFmtId="0" fontId="25" fillId="2" borderId="1" xfId="0" applyFont="1" applyFill="1" applyBorder="1" applyAlignment="1">
      <alignment horizontal="left" wrapText="1"/>
    </xf>
    <xf numFmtId="164" fontId="25" fillId="2" borderId="1" xfId="0" applyNumberFormat="1" applyFont="1" applyFill="1" applyBorder="1" applyAlignment="1">
      <alignment horizontal="center" wrapText="1"/>
    </xf>
    <xf numFmtId="0" fontId="25" fillId="2" borderId="1" xfId="0" applyFont="1" applyFill="1" applyBorder="1" applyAlignment="1">
      <alignment wrapText="1"/>
    </xf>
    <xf numFmtId="0" fontId="23" fillId="0" borderId="0" xfId="2" applyFont="1" applyAlignment="1">
      <alignment horizontal="left" wrapText="1"/>
    </xf>
    <xf numFmtId="0" fontId="24" fillId="0" borderId="0" xfId="2" applyFont="1" applyAlignment="1">
      <alignment horizontal="center" wrapText="1"/>
    </xf>
  </cellXfs>
  <cellStyles count="119">
    <cellStyle name="20% - Акцент1 1" xfId="6"/>
    <cellStyle name="20% - Акцент1 2" xfId="7"/>
    <cellStyle name="20% - Акцент2 1" xfId="8"/>
    <cellStyle name="20% - Акцент2 2" xfId="9"/>
    <cellStyle name="20% - Акцент3 1" xfId="10"/>
    <cellStyle name="20% - Акцент3 2" xfId="11"/>
    <cellStyle name="20% - Акцент4 1" xfId="12"/>
    <cellStyle name="20% - Акцент4 2" xfId="13"/>
    <cellStyle name="20% - Акцент5 1" xfId="14"/>
    <cellStyle name="20% - Акцент5 2" xfId="15"/>
    <cellStyle name="20% - Акцент6 1" xfId="16"/>
    <cellStyle name="20% - Акцент6 2" xfId="17"/>
    <cellStyle name="40% - Акцент1 1" xfId="18"/>
    <cellStyle name="40% - Акцент1 2" xfId="19"/>
    <cellStyle name="40% - Акцент2 1" xfId="20"/>
    <cellStyle name="40% - Акцент2 2" xfId="21"/>
    <cellStyle name="40% - Акцент3 1" xfId="22"/>
    <cellStyle name="40% - Акцент3 2" xfId="23"/>
    <cellStyle name="40% - Акцент4 1" xfId="24"/>
    <cellStyle name="40% - Акцент4 2" xfId="25"/>
    <cellStyle name="40% - Акцент5 1" xfId="26"/>
    <cellStyle name="40% - Акцент5 2" xfId="27"/>
    <cellStyle name="40% - Акцент6 1" xfId="28"/>
    <cellStyle name="40% - Акцент6 2" xfId="29"/>
    <cellStyle name="60% - Акцент1 1" xfId="30"/>
    <cellStyle name="60% - Акцент1 2" xfId="31"/>
    <cellStyle name="60% - Акцент2 1" xfId="32"/>
    <cellStyle name="60% - Акцент2 2" xfId="33"/>
    <cellStyle name="60% - Акцент3 1" xfId="34"/>
    <cellStyle name="60% - Акцент3 2" xfId="35"/>
    <cellStyle name="60% - Акцент4 1" xfId="36"/>
    <cellStyle name="60% - Акцент4 2" xfId="37"/>
    <cellStyle name="60% - Акцент5 1" xfId="38"/>
    <cellStyle name="60% - Акцент5 2" xfId="39"/>
    <cellStyle name="60% - Акцент6 1" xfId="40"/>
    <cellStyle name="60% - Акцент6 2" xfId="41"/>
    <cellStyle name="Euro" xfId="42"/>
    <cellStyle name="Excel Built-in Normal" xfId="43"/>
    <cellStyle name="Normal 2" xfId="44"/>
    <cellStyle name="Акцент1 1" xfId="45"/>
    <cellStyle name="Акцент1 2" xfId="46"/>
    <cellStyle name="Акцент2 1" xfId="47"/>
    <cellStyle name="Акцент2 2" xfId="48"/>
    <cellStyle name="Акцент3 1" xfId="49"/>
    <cellStyle name="Акцент3 2" xfId="50"/>
    <cellStyle name="Акцент4 1" xfId="51"/>
    <cellStyle name="Акцент4 2" xfId="52"/>
    <cellStyle name="Акцент5 1" xfId="53"/>
    <cellStyle name="Акцент5 2" xfId="54"/>
    <cellStyle name="Акцент6 1" xfId="55"/>
    <cellStyle name="Акцент6 2" xfId="56"/>
    <cellStyle name="Ввод  1" xfId="57"/>
    <cellStyle name="Ввод  2" xfId="58"/>
    <cellStyle name="Вывод 1" xfId="59"/>
    <cellStyle name="Вывод 2" xfId="60"/>
    <cellStyle name="Вычисление 1" xfId="61"/>
    <cellStyle name="Вычисление 2" xfId="62"/>
    <cellStyle name="Заголовок 1 1" xfId="63"/>
    <cellStyle name="Заголовок 1 2" xfId="64"/>
    <cellStyle name="Заголовок 2 1" xfId="65"/>
    <cellStyle name="Заголовок 2 2" xfId="66"/>
    <cellStyle name="Заголовок 3 1" xfId="67"/>
    <cellStyle name="Заголовок 3 2" xfId="68"/>
    <cellStyle name="Заголовок 4 1" xfId="69"/>
    <cellStyle name="Заголовок 4 2" xfId="70"/>
    <cellStyle name="Итог 1" xfId="71"/>
    <cellStyle name="Итог 2" xfId="72"/>
    <cellStyle name="Контрольная ячейка 1" xfId="73"/>
    <cellStyle name="Контрольная ячейка 2" xfId="74"/>
    <cellStyle name="Название 1" xfId="75"/>
    <cellStyle name="Название 2" xfId="76"/>
    <cellStyle name="Нейтральный 1" xfId="77"/>
    <cellStyle name="Нейтральный 2" xfId="78"/>
    <cellStyle name="Обычный" xfId="0" builtinId="0"/>
    <cellStyle name="Обычный 10" xfId="79"/>
    <cellStyle name="Обычный 11" xfId="80"/>
    <cellStyle name="Обычный 15" xfId="81"/>
    <cellStyle name="Обычный 16" xfId="82"/>
    <cellStyle name="Обычный 18" xfId="83"/>
    <cellStyle name="Обычный 19" xfId="84"/>
    <cellStyle name="Обычный 2" xfId="2"/>
    <cellStyle name="Обычный 2 2" xfId="85"/>
    <cellStyle name="Обычный 2 2 2" xfId="86"/>
    <cellStyle name="Обычный 2 3" xfId="87"/>
    <cellStyle name="Обычный 2 4" xfId="88"/>
    <cellStyle name="Обычный 2 5" xfId="89"/>
    <cellStyle name="Обычный 2 6" xfId="90"/>
    <cellStyle name="Обычный 2 7" xfId="91"/>
    <cellStyle name="Обычный 2 8" xfId="92"/>
    <cellStyle name="Обычный 20" xfId="93"/>
    <cellStyle name="Обычный 21" xfId="94"/>
    <cellStyle name="Обычный 22 2" xfId="5"/>
    <cellStyle name="Обычный 3" xfId="1"/>
    <cellStyle name="Обычный 4" xfId="95"/>
    <cellStyle name="Обычный 5" xfId="96"/>
    <cellStyle name="Обычный 6" xfId="97"/>
    <cellStyle name="Обычный 6 2" xfId="98"/>
    <cellStyle name="Обычный 7" xfId="99"/>
    <cellStyle name="Обычный 7 2" xfId="100"/>
    <cellStyle name="Обычный 8" xfId="101"/>
    <cellStyle name="Обычный 9 2" xfId="4"/>
    <cellStyle name="Плохой 1" xfId="102"/>
    <cellStyle name="Плохой 2" xfId="103"/>
    <cellStyle name="Пояснение 1" xfId="104"/>
    <cellStyle name="Пояснение 2" xfId="105"/>
    <cellStyle name="Примечание 1" xfId="106"/>
    <cellStyle name="Примечание 2" xfId="107"/>
    <cellStyle name="Связанная ячейка 1" xfId="108"/>
    <cellStyle name="Связанная ячейка 2" xfId="109"/>
    <cellStyle name="Стиль 1" xfId="3"/>
    <cellStyle name="Стиль 1 2" xfId="110"/>
    <cellStyle name="Текст предупреждения 1" xfId="111"/>
    <cellStyle name="Текст предупреждения 2" xfId="112"/>
    <cellStyle name="Финансовый" xfId="118" builtinId="3"/>
    <cellStyle name="Финансовый 2" xfId="113"/>
    <cellStyle name="Финансовый 2 2" xfId="114"/>
    <cellStyle name="Финансовый 3" xfId="115"/>
    <cellStyle name="Хороший 1" xfId="116"/>
    <cellStyle name="Хороший 2" xfId="117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9999FF"/>
      <color rgb="FFE6EAE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view="pageBreakPreview" zoomScale="85" zoomScaleNormal="100" zoomScaleSheetLayoutView="85" workbookViewId="0">
      <selection activeCell="C12" sqref="C12"/>
    </sheetView>
  </sheetViews>
  <sheetFormatPr defaultRowHeight="15.75" x14ac:dyDescent="0.25"/>
  <cols>
    <col min="1" max="1" width="7.42578125" style="2" customWidth="1"/>
    <col min="2" max="2" width="39.140625" style="2" customWidth="1"/>
    <col min="3" max="3" width="38.140625" style="2" customWidth="1"/>
    <col min="4" max="4" width="10" style="2" customWidth="1"/>
    <col min="5" max="5" width="13.42578125" style="2" customWidth="1"/>
    <col min="6" max="6" width="22.5703125" style="2" customWidth="1"/>
    <col min="7" max="7" width="24.140625" style="2" customWidth="1"/>
    <col min="8" max="9" width="28.42578125" style="2" customWidth="1"/>
    <col min="10" max="16384" width="9.140625" style="2"/>
  </cols>
  <sheetData>
    <row r="1" spans="1:9" ht="44.25" customHeight="1" x14ac:dyDescent="0.25">
      <c r="H1" s="21" t="s">
        <v>43</v>
      </c>
      <c r="I1" s="21"/>
    </row>
    <row r="3" spans="1:9" x14ac:dyDescent="0.25">
      <c r="A3" s="22" t="s">
        <v>11</v>
      </c>
      <c r="B3" s="22"/>
      <c r="C3" s="22"/>
      <c r="D3" s="22"/>
      <c r="E3" s="22"/>
      <c r="F3" s="22"/>
      <c r="G3" s="22"/>
      <c r="H3" s="22"/>
      <c r="I3" s="22"/>
    </row>
    <row r="5" spans="1:9" ht="47.25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4" t="s">
        <v>5</v>
      </c>
      <c r="G5" s="5" t="s">
        <v>6</v>
      </c>
      <c r="H5" s="6" t="s">
        <v>8</v>
      </c>
      <c r="I5" s="6" t="s">
        <v>7</v>
      </c>
    </row>
    <row r="6" spans="1:9" ht="79.5" customHeight="1" x14ac:dyDescent="0.3">
      <c r="A6" s="1">
        <v>1</v>
      </c>
      <c r="B6" s="12" t="s">
        <v>13</v>
      </c>
      <c r="C6" s="12" t="s">
        <v>13</v>
      </c>
      <c r="D6" s="13" t="s">
        <v>14</v>
      </c>
      <c r="E6" s="15">
        <v>2</v>
      </c>
      <c r="F6" s="14">
        <v>264015</v>
      </c>
      <c r="G6" s="7">
        <f>F6*E6</f>
        <v>528030</v>
      </c>
      <c r="H6" s="8" t="s">
        <v>10</v>
      </c>
      <c r="I6" s="8" t="s">
        <v>9</v>
      </c>
    </row>
    <row r="7" spans="1:9" ht="103.5" customHeight="1" x14ac:dyDescent="0.3">
      <c r="A7" s="1">
        <v>2</v>
      </c>
      <c r="B7" s="12" t="s">
        <v>15</v>
      </c>
      <c r="C7" s="12" t="s">
        <v>15</v>
      </c>
      <c r="D7" s="13" t="s">
        <v>14</v>
      </c>
      <c r="E7" s="15">
        <v>1</v>
      </c>
      <c r="F7" s="14">
        <v>264015</v>
      </c>
      <c r="G7" s="7">
        <f t="shared" ref="G7:G26" si="0">F7*E7</f>
        <v>264015</v>
      </c>
      <c r="H7" s="8" t="s">
        <v>10</v>
      </c>
      <c r="I7" s="8" t="s">
        <v>9</v>
      </c>
    </row>
    <row r="8" spans="1:9" ht="84" customHeight="1" x14ac:dyDescent="0.3">
      <c r="A8" s="1">
        <v>3</v>
      </c>
      <c r="B8" s="12" t="s">
        <v>16</v>
      </c>
      <c r="C8" s="12" t="s">
        <v>16</v>
      </c>
      <c r="D8" s="13" t="s">
        <v>17</v>
      </c>
      <c r="E8" s="15">
        <v>1</v>
      </c>
      <c r="F8" s="14">
        <v>717590</v>
      </c>
      <c r="G8" s="7">
        <f t="shared" si="0"/>
        <v>717590</v>
      </c>
      <c r="H8" s="8" t="s">
        <v>10</v>
      </c>
      <c r="I8" s="8" t="s">
        <v>9</v>
      </c>
    </row>
    <row r="9" spans="1:9" ht="90" customHeight="1" x14ac:dyDescent="0.3">
      <c r="A9" s="1">
        <v>4</v>
      </c>
      <c r="B9" s="12" t="s">
        <v>18</v>
      </c>
      <c r="C9" s="12" t="s">
        <v>18</v>
      </c>
      <c r="D9" s="13" t="s">
        <v>19</v>
      </c>
      <c r="E9" s="15">
        <v>12</v>
      </c>
      <c r="F9" s="14">
        <v>132840</v>
      </c>
      <c r="G9" s="7">
        <f t="shared" si="0"/>
        <v>1594080</v>
      </c>
      <c r="H9" s="8" t="s">
        <v>10</v>
      </c>
      <c r="I9" s="8" t="s">
        <v>9</v>
      </c>
    </row>
    <row r="10" spans="1:9" ht="80.25" customHeight="1" x14ac:dyDescent="0.3">
      <c r="A10" s="1">
        <v>5</v>
      </c>
      <c r="B10" s="12" t="s">
        <v>20</v>
      </c>
      <c r="C10" s="12" t="s">
        <v>20</v>
      </c>
      <c r="D10" s="13" t="s">
        <v>21</v>
      </c>
      <c r="E10" s="15">
        <v>1</v>
      </c>
      <c r="F10" s="14">
        <v>96300</v>
      </c>
      <c r="G10" s="7">
        <f t="shared" si="0"/>
        <v>96300</v>
      </c>
      <c r="H10" s="8" t="s">
        <v>10</v>
      </c>
      <c r="I10" s="8" t="s">
        <v>9</v>
      </c>
    </row>
    <row r="11" spans="1:9" ht="84.75" customHeight="1" x14ac:dyDescent="0.3">
      <c r="A11" s="1">
        <v>6</v>
      </c>
      <c r="B11" s="12" t="s">
        <v>22</v>
      </c>
      <c r="C11" s="12" t="s">
        <v>22</v>
      </c>
      <c r="D11" s="13" t="s">
        <v>21</v>
      </c>
      <c r="E11" s="15">
        <v>1</v>
      </c>
      <c r="F11" s="14">
        <v>542660</v>
      </c>
      <c r="G11" s="7">
        <f t="shared" si="0"/>
        <v>542660</v>
      </c>
      <c r="H11" s="8" t="s">
        <v>10</v>
      </c>
      <c r="I11" s="8" t="s">
        <v>9</v>
      </c>
    </row>
    <row r="12" spans="1:9" ht="97.5" customHeight="1" x14ac:dyDescent="0.3">
      <c r="A12" s="1">
        <v>7</v>
      </c>
      <c r="B12" s="12" t="s">
        <v>23</v>
      </c>
      <c r="C12" s="12" t="s">
        <v>23</v>
      </c>
      <c r="D12" s="13" t="s">
        <v>21</v>
      </c>
      <c r="E12" s="15">
        <v>1</v>
      </c>
      <c r="F12" s="14">
        <v>542660</v>
      </c>
      <c r="G12" s="7">
        <f t="shared" si="0"/>
        <v>542660</v>
      </c>
      <c r="H12" s="8" t="s">
        <v>10</v>
      </c>
      <c r="I12" s="8" t="s">
        <v>9</v>
      </c>
    </row>
    <row r="13" spans="1:9" ht="95.25" customHeight="1" x14ac:dyDescent="0.3">
      <c r="A13" s="1">
        <v>8</v>
      </c>
      <c r="B13" s="12" t="s">
        <v>24</v>
      </c>
      <c r="C13" s="12" t="s">
        <v>24</v>
      </c>
      <c r="D13" s="13" t="s">
        <v>21</v>
      </c>
      <c r="E13" s="15">
        <v>1</v>
      </c>
      <c r="F13" s="14">
        <v>892540</v>
      </c>
      <c r="G13" s="7">
        <f t="shared" si="0"/>
        <v>892540</v>
      </c>
      <c r="H13" s="8" t="s">
        <v>10</v>
      </c>
      <c r="I13" s="8" t="s">
        <v>9</v>
      </c>
    </row>
    <row r="14" spans="1:9" ht="99.75" customHeight="1" x14ac:dyDescent="0.3">
      <c r="A14" s="1">
        <v>9</v>
      </c>
      <c r="B14" s="12" t="s">
        <v>25</v>
      </c>
      <c r="C14" s="12" t="s">
        <v>25</v>
      </c>
      <c r="D14" s="13" t="s">
        <v>21</v>
      </c>
      <c r="E14" s="15">
        <v>1</v>
      </c>
      <c r="F14" s="14">
        <v>892540</v>
      </c>
      <c r="G14" s="7">
        <f t="shared" si="0"/>
        <v>892540</v>
      </c>
      <c r="H14" s="8" t="s">
        <v>10</v>
      </c>
      <c r="I14" s="8" t="s">
        <v>9</v>
      </c>
    </row>
    <row r="15" spans="1:9" ht="88.5" customHeight="1" x14ac:dyDescent="0.3">
      <c r="A15" s="1">
        <v>10</v>
      </c>
      <c r="B15" s="12" t="s">
        <v>26</v>
      </c>
      <c r="C15" s="12" t="s">
        <v>26</v>
      </c>
      <c r="D15" s="13" t="s">
        <v>21</v>
      </c>
      <c r="E15" s="15">
        <v>4</v>
      </c>
      <c r="F15" s="14">
        <v>121560</v>
      </c>
      <c r="G15" s="7">
        <f t="shared" si="0"/>
        <v>486240</v>
      </c>
      <c r="H15" s="8" t="s">
        <v>10</v>
      </c>
      <c r="I15" s="8" t="s">
        <v>9</v>
      </c>
    </row>
    <row r="16" spans="1:9" ht="101.25" customHeight="1" x14ac:dyDescent="0.3">
      <c r="A16" s="1">
        <v>11</v>
      </c>
      <c r="B16" s="12" t="s">
        <v>27</v>
      </c>
      <c r="C16" s="12" t="s">
        <v>27</v>
      </c>
      <c r="D16" s="13" t="s">
        <v>21</v>
      </c>
      <c r="E16" s="15">
        <v>4</v>
      </c>
      <c r="F16" s="14">
        <v>306900</v>
      </c>
      <c r="G16" s="7">
        <f t="shared" si="0"/>
        <v>1227600</v>
      </c>
      <c r="H16" s="8" t="s">
        <v>10</v>
      </c>
      <c r="I16" s="8" t="s">
        <v>9</v>
      </c>
    </row>
    <row r="17" spans="1:9" ht="86.25" customHeight="1" x14ac:dyDescent="0.3">
      <c r="A17" s="1">
        <v>12</v>
      </c>
      <c r="B17" s="12" t="s">
        <v>28</v>
      </c>
      <c r="C17" s="12" t="s">
        <v>28</v>
      </c>
      <c r="D17" s="13" t="s">
        <v>21</v>
      </c>
      <c r="E17" s="15">
        <v>4</v>
      </c>
      <c r="F17" s="14">
        <v>306900</v>
      </c>
      <c r="G17" s="7">
        <f t="shared" si="0"/>
        <v>1227600</v>
      </c>
      <c r="H17" s="8" t="s">
        <v>10</v>
      </c>
      <c r="I17" s="8" t="s">
        <v>9</v>
      </c>
    </row>
    <row r="18" spans="1:9" ht="97.5" customHeight="1" x14ac:dyDescent="0.3">
      <c r="A18" s="1">
        <v>13</v>
      </c>
      <c r="B18" s="12" t="s">
        <v>29</v>
      </c>
      <c r="C18" s="12" t="s">
        <v>29</v>
      </c>
      <c r="D18" s="13" t="s">
        <v>21</v>
      </c>
      <c r="E18" s="15">
        <v>1</v>
      </c>
      <c r="F18" s="14">
        <v>270840</v>
      </c>
      <c r="G18" s="7">
        <f t="shared" si="0"/>
        <v>270840</v>
      </c>
      <c r="H18" s="8" t="s">
        <v>10</v>
      </c>
      <c r="I18" s="8" t="s">
        <v>9</v>
      </c>
    </row>
    <row r="19" spans="1:9" ht="99.75" customHeight="1" x14ac:dyDescent="0.3">
      <c r="A19" s="1">
        <v>14</v>
      </c>
      <c r="B19" s="12" t="s">
        <v>30</v>
      </c>
      <c r="C19" s="12" t="s">
        <v>30</v>
      </c>
      <c r="D19" s="13" t="s">
        <v>21</v>
      </c>
      <c r="E19" s="15">
        <v>1</v>
      </c>
      <c r="F19" s="14">
        <v>270840</v>
      </c>
      <c r="G19" s="7">
        <f t="shared" si="0"/>
        <v>270840</v>
      </c>
      <c r="H19" s="8" t="s">
        <v>10</v>
      </c>
      <c r="I19" s="8" t="s">
        <v>9</v>
      </c>
    </row>
    <row r="20" spans="1:9" ht="93.75" customHeight="1" x14ac:dyDescent="0.3">
      <c r="A20" s="1">
        <v>15</v>
      </c>
      <c r="B20" s="12" t="s">
        <v>31</v>
      </c>
      <c r="C20" s="12" t="s">
        <v>31</v>
      </c>
      <c r="D20" s="13" t="s">
        <v>21</v>
      </c>
      <c r="E20" s="15">
        <v>1</v>
      </c>
      <c r="F20" s="14">
        <v>270840</v>
      </c>
      <c r="G20" s="7">
        <f t="shared" si="0"/>
        <v>270840</v>
      </c>
      <c r="H20" s="8" t="s">
        <v>10</v>
      </c>
      <c r="I20" s="8" t="s">
        <v>9</v>
      </c>
    </row>
    <row r="21" spans="1:9" ht="101.25" customHeight="1" x14ac:dyDescent="0.3">
      <c r="A21" s="1">
        <v>16</v>
      </c>
      <c r="B21" s="12" t="s">
        <v>32</v>
      </c>
      <c r="C21" s="12" t="s">
        <v>32</v>
      </c>
      <c r="D21" s="13" t="s">
        <v>21</v>
      </c>
      <c r="E21" s="15">
        <v>1</v>
      </c>
      <c r="F21" s="14">
        <v>270840</v>
      </c>
      <c r="G21" s="7">
        <f t="shared" si="0"/>
        <v>270840</v>
      </c>
      <c r="H21" s="8" t="s">
        <v>10</v>
      </c>
      <c r="I21" s="8" t="s">
        <v>9</v>
      </c>
    </row>
    <row r="22" spans="1:9" ht="96" customHeight="1" x14ac:dyDescent="0.3">
      <c r="A22" s="1">
        <v>17</v>
      </c>
      <c r="B22" s="12" t="s">
        <v>33</v>
      </c>
      <c r="C22" s="12" t="s">
        <v>33</v>
      </c>
      <c r="D22" s="13" t="s">
        <v>21</v>
      </c>
      <c r="E22" s="15">
        <v>52</v>
      </c>
      <c r="F22" s="14">
        <v>87500</v>
      </c>
      <c r="G22" s="7">
        <f t="shared" si="0"/>
        <v>4550000</v>
      </c>
      <c r="H22" s="8" t="s">
        <v>10</v>
      </c>
      <c r="I22" s="8" t="s">
        <v>9</v>
      </c>
    </row>
    <row r="23" spans="1:9" ht="95.25" customHeight="1" x14ac:dyDescent="0.3">
      <c r="A23" s="1">
        <v>18</v>
      </c>
      <c r="B23" s="16" t="s">
        <v>34</v>
      </c>
      <c r="C23" s="17" t="s">
        <v>35</v>
      </c>
      <c r="D23" s="12" t="s">
        <v>36</v>
      </c>
      <c r="E23" s="15">
        <v>12</v>
      </c>
      <c r="F23" s="14">
        <v>125676</v>
      </c>
      <c r="G23" s="7">
        <f t="shared" si="0"/>
        <v>1508112</v>
      </c>
      <c r="H23" s="8" t="s">
        <v>10</v>
      </c>
      <c r="I23" s="8" t="s">
        <v>9</v>
      </c>
    </row>
    <row r="24" spans="1:9" s="11" customFormat="1" ht="95.25" customHeight="1" x14ac:dyDescent="0.3">
      <c r="A24" s="1">
        <v>19</v>
      </c>
      <c r="B24" s="12" t="s">
        <v>37</v>
      </c>
      <c r="C24" s="12" t="s">
        <v>37</v>
      </c>
      <c r="D24" s="12" t="s">
        <v>38</v>
      </c>
      <c r="E24" s="15">
        <v>1</v>
      </c>
      <c r="F24" s="14">
        <v>650000</v>
      </c>
      <c r="G24" s="7">
        <f t="shared" si="0"/>
        <v>650000</v>
      </c>
      <c r="H24" s="8" t="s">
        <v>10</v>
      </c>
      <c r="I24" s="8" t="s">
        <v>9</v>
      </c>
    </row>
    <row r="25" spans="1:9" s="11" customFormat="1" ht="95.25" customHeight="1" x14ac:dyDescent="0.3">
      <c r="A25" s="1">
        <v>20</v>
      </c>
      <c r="B25" s="12" t="s">
        <v>39</v>
      </c>
      <c r="C25" s="12" t="s">
        <v>39</v>
      </c>
      <c r="D25" s="12" t="s">
        <v>38</v>
      </c>
      <c r="E25" s="15">
        <v>1</v>
      </c>
      <c r="F25" s="14">
        <v>650000</v>
      </c>
      <c r="G25" s="7">
        <f t="shared" si="0"/>
        <v>650000</v>
      </c>
      <c r="H25" s="8" t="s">
        <v>10</v>
      </c>
      <c r="I25" s="8" t="s">
        <v>9</v>
      </c>
    </row>
    <row r="26" spans="1:9" s="11" customFormat="1" ht="95.25" customHeight="1" x14ac:dyDescent="0.3">
      <c r="A26" s="1">
        <v>21</v>
      </c>
      <c r="B26" s="18" t="s">
        <v>40</v>
      </c>
      <c r="C26" s="18" t="s">
        <v>41</v>
      </c>
      <c r="D26" s="18" t="s">
        <v>42</v>
      </c>
      <c r="E26" s="20">
        <v>8</v>
      </c>
      <c r="F26" s="19">
        <v>132840</v>
      </c>
      <c r="G26" s="7">
        <f t="shared" si="0"/>
        <v>1062720</v>
      </c>
      <c r="H26" s="8" t="s">
        <v>10</v>
      </c>
      <c r="I26" s="8" t="s">
        <v>9</v>
      </c>
    </row>
    <row r="27" spans="1:9" x14ac:dyDescent="0.25">
      <c r="A27" s="8"/>
      <c r="B27" s="9" t="s">
        <v>12</v>
      </c>
      <c r="C27" s="8"/>
      <c r="D27" s="8"/>
      <c r="E27" s="8"/>
      <c r="F27" s="8"/>
      <c r="G27" s="10">
        <f>SUM(G6:G26)</f>
        <v>18516047</v>
      </c>
      <c r="H27" s="8"/>
      <c r="I27" s="8"/>
    </row>
  </sheetData>
  <autoFilter ref="A5:G23"/>
  <mergeCells count="2">
    <mergeCell ref="H1:I1"/>
    <mergeCell ref="A3:I3"/>
  </mergeCells>
  <conditionalFormatting sqref="C23">
    <cfRule type="duplicateValues" dxfId="8" priority="3"/>
  </conditionalFormatting>
  <conditionalFormatting sqref="C23">
    <cfRule type="duplicateValues" dxfId="7" priority="2"/>
  </conditionalFormatting>
  <conditionalFormatting sqref="C24">
    <cfRule type="duplicateValues" dxfId="6" priority="1"/>
  </conditionalFormatting>
  <conditionalFormatting sqref="C8">
    <cfRule type="duplicateValues" dxfId="5" priority="4"/>
  </conditionalFormatting>
  <conditionalFormatting sqref="C9:C10">
    <cfRule type="duplicateValues" dxfId="4" priority="5"/>
  </conditionalFormatting>
  <conditionalFormatting sqref="C11:C17">
    <cfRule type="duplicateValues" dxfId="3" priority="6"/>
  </conditionalFormatting>
  <conditionalFormatting sqref="C22">
    <cfRule type="duplicateValues" dxfId="2" priority="7"/>
  </conditionalFormatting>
  <conditionalFormatting sqref="C26 C6:C7">
    <cfRule type="duplicateValues" dxfId="1" priority="8"/>
  </conditionalFormatting>
  <conditionalFormatting sqref="C18:C21">
    <cfRule type="duplicateValues" dxfId="0" priority="9"/>
  </conditionalFormatting>
  <pageMargins left="0.19685039370078741" right="0.19685039370078741" top="0.15748031496062992" bottom="0.23622047244094491" header="0.31496062992125984" footer="0.31496062992125984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лист</vt:lpstr>
      <vt:lpstr>'1 лист'!Область_печати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2023-12-29T05:09:09Z</dcterms:modified>
</cp:coreProperties>
</file>