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570" windowHeight="12045"/>
  </bookViews>
  <sheets>
    <sheet name="1 лист" sheetId="4" r:id="rId1"/>
  </sheets>
  <definedNames>
    <definedName name="_xlnm._FilterDatabase" localSheetId="0" hidden="1">'1 лист'!$A$5:$G$23</definedName>
    <definedName name="_xlnm.Print_Area" localSheetId="0">'1 лист'!$A$1:$I$27</definedName>
  </definedNames>
  <calcPr calcId="144525"/>
</workbook>
</file>

<file path=xl/calcChain.xml><?xml version="1.0" encoding="utf-8"?>
<calcChain xmlns="http://schemas.openxmlformats.org/spreadsheetml/2006/main">
  <c r="G27" i="4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6" i="4"/>
</calcChain>
</file>

<file path=xl/sharedStrings.xml><?xml version="1.0" encoding="utf-8"?>
<sst xmlns="http://schemas.openxmlformats.org/spreadsheetml/2006/main" count="117" uniqueCount="44">
  <si>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</si>
  <si>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</si>
  <si>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</si>
  <si>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</si>
  <si>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</si>
  <si>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</si>
  <si>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</si>
  <si>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</si>
  <si>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</si>
  <si>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</si>
  <si>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</si>
  <si>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</si>
  <si>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ИТОГО</t>
  </si>
  <si>
    <t>Баллон с калибровочным газом: 1</t>
  </si>
  <si>
    <t>Баллон</t>
  </si>
  <si>
    <t>Баллон с калибровочным газом: 2</t>
  </si>
  <si>
    <t>Годовой сервисный набор для анализатора кислотно-щелочного и газового состава крови серии ABL 800</t>
  </si>
  <si>
    <t>Набор</t>
  </si>
  <si>
    <t>Калибровочный раствор 1, по 200 мл.</t>
  </si>
  <si>
    <t>Флакон</t>
  </si>
  <si>
    <t>Калибровочный раствор для ctHb</t>
  </si>
  <si>
    <t>Упаковка</t>
  </si>
  <si>
    <t>Мембраны для pO2-электрода</t>
  </si>
  <si>
    <t>Мембраны для pCO2-электрода</t>
  </si>
  <si>
    <t>Мембраны для Ca-электрода</t>
  </si>
  <si>
    <t>Мембраны для Na-электрода</t>
  </si>
  <si>
    <t>Мембраны для референтного электрода</t>
  </si>
  <si>
    <t>Мембраны для лактатного электрода</t>
  </si>
  <si>
    <t>Мембраны для глюкозного электрода</t>
  </si>
  <si>
    <t>Раствор для автоматического контроля качества, уровень 1, 30 ампул</t>
  </si>
  <si>
    <t>Раствор для автоматического контроля качества, уровень 2, 30 ампул</t>
  </si>
  <si>
    <t>Раствор для автоматического контроля качества, уровень 3, 30 ампул</t>
  </si>
  <si>
    <t>Раствор для автоматического контроля качества, уровень 4, 30 ампул</t>
  </si>
  <si>
    <t>Уловитель сгустков для анализатора ABL 800 (упаковка 250 штук)</t>
  </si>
  <si>
    <t xml:space="preserve">Очистной раствор </t>
  </si>
  <si>
    <t>175мл , флакон</t>
  </si>
  <si>
    <t>фл</t>
  </si>
  <si>
    <t>Мембраны для К-электрода</t>
  </si>
  <si>
    <t>уп</t>
  </si>
  <si>
    <t>Мембраны для CL-электрода</t>
  </si>
  <si>
    <t>Калибровочный раствор 2,по 200мл.</t>
  </si>
  <si>
    <t>Калибровочный раствор 2,по 200мл.для газового анализатора</t>
  </si>
  <si>
    <t>Фл</t>
  </si>
  <si>
    <t>Приложение 1
к объявлению от "29" декабря 2023 года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</si>
</sst>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6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3">
    <xf numFmtId="0" fontId="0" fillId="0" borderId="0" xfId="0"/>
    <xf numFmtId="0" fontId="23" fillId="3" borderId="1" xfId="2" applyFont="1" applyFill="1" applyBorder="1" applyAlignment="1">
      <alignment horizontal="center" wrapText="1"/>
    </xf>
    <xf numFmtId="0" fontId="23" fillId="0" borderId="0" xfId="2" applyFont="1" applyAlignment="1">
      <alignment wrapText="1"/>
    </xf>
    <xf numFmtId="0" fontId="24" fillId="0" borderId="1" xfId="0" applyFont="1" applyBorder="1" applyAlignment="1">
      <alignment horizontal="center" wrapText="1"/>
    </xf>
    <xf numFmtId="43" fontId="24" fillId="0" borderId="1" xfId="118" applyFont="1" applyFill="1" applyBorder="1" applyAlignment="1">
      <alignment horizontal="center" wrapText="1"/>
    </xf>
    <xf numFmtId="43" fontId="24" fillId="0" borderId="1" xfId="118" applyFont="1" applyFill="1" applyBorder="1" applyAlignment="1">
      <alignment horizontal="left" wrapText="1"/>
    </xf>
    <xf numFmtId="0" fontId="24" fillId="0" borderId="1" xfId="0" applyFont="1" applyBorder="1" applyAlignment="1">
      <alignment wrapText="1"/>
    </xf>
    <xf numFmtId="43" fontId="23" fillId="2" borderId="1" xfId="2" applyNumberFormat="1" applyFont="1" applyFill="1" applyBorder="1" applyAlignment="1">
      <alignment wrapText="1"/>
    </xf>
    <xf numFmtId="0" fontId="23" fillId="0" borderId="1" xfId="2" applyFont="1" applyBorder="1" applyAlignment="1">
      <alignment wrapText="1"/>
    </xf>
    <xf numFmtId="0" fontId="24" fillId="0" borderId="1" xfId="2" applyFont="1" applyBorder="1" applyAlignment="1">
      <alignment wrapText="1"/>
    </xf>
    <xf numFmtId="43" fontId="24" fillId="0" borderId="1" xfId="2" applyNumberFormat="1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5" fillId="26" borderId="1" xfId="0" applyFont="1" applyFill="1" applyBorder="1" applyAlignment="1">
      <alignment horizontal="left" wrapText="1"/>
    </xf>
    <xf numFmtId="164" fontId="25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wrapText="1"/>
    </xf>
    <xf numFmtId="0" fontId="25" fillId="2" borderId="1" xfId="0" applyFont="1" applyFill="1" applyBorder="1" applyAlignment="1">
      <alignment vertical="center" wrapText="1"/>
    </xf>
    <xf numFmtId="4" fontId="25" fillId="2" borderId="1" xfId="0" applyNumberFormat="1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left" wrapText="1"/>
    </xf>
    <xf numFmtId="164" fontId="25" fillId="2" borderId="1" xfId="0" applyNumberFormat="1" applyFont="1" applyFill="1" applyBorder="1" applyAlignment="1">
      <alignment horizontal="center" wrapText="1"/>
    </xf>
    <xf numFmtId="0" fontId="25" fillId="2" borderId="1" xfId="0" applyFont="1" applyFill="1" applyBorder="1" applyAlignment="1">
      <alignment wrapText="1"/>
    </xf>
    <xf numFmtId="0" fontId="23" fillId="0" borderId="0" xfId="2" applyFont="1" applyAlignment="1">
      <alignment horizontal="left" wrapText="1"/>
    </xf>
    <xf numFmtId="0" fontId="24" fillId="0" borderId="0" xfId="2" applyFont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="85" zoomScaleNormal="100" zoomScaleSheetLayoutView="85" workbookViewId="0">
      <selection activeCell="C12" sqref="C12"/>
    </sheetView>
  </sheetViews>
  <sheetFormatPr defaultRowHeight="15.75" x14ac:dyDescent="0.25"/>
  <cols>
    <col min="1" max="1" width="7.42578125" style="2" customWidth="1"/>
    <col min="2" max="2" width="39.140625" style="2" customWidth="1"/>
    <col min="3" max="3" width="38.140625" style="2" customWidth="1"/>
    <col min="4" max="4" width="10" style="2" customWidth="1"/>
    <col min="5" max="5" width="13.42578125" style="2" customWidth="1"/>
    <col min="6" max="6" width="22.5703125" style="2" customWidth="1"/>
    <col min="7" max="7" width="24.140625" style="2" customWidth="1"/>
    <col min="8" max="9" width="28.42578125" style="2" customWidth="1"/>
    <col min="10" max="16384" width="9.140625" style="2"/>
  </cols>
  <sheetData>
    <row r="1" spans="1:9" ht="44.25" customHeight="1" x14ac:dyDescent="0.25">
      <c r="H1" s="21" t="s">
        <v>43</v>
      </c>
      <c r="I1" s="21"/>
    </row>
    <row r="3" spans="1:9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</row>
    <row r="5" spans="1:9" ht="47.2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5</v>
      </c>
      <c r="G5" s="5" t="s">
        <v>6</v>
      </c>
      <c r="H5" s="6" t="s">
        <v>8</v>
      </c>
      <c r="I5" s="6" t="s">
        <v>7</v>
      </c>
    </row>
    <row r="6" spans="1:9" ht="79.5" customHeight="1" x14ac:dyDescent="0.3">
      <c r="A6" s="1">
        <v>1</v>
      </c>
      <c r="B6" s="12" t="s">
        <v>13</v>
      </c>
      <c r="C6" s="12" t="s">
        <v>13</v>
      </c>
      <c r="D6" s="13" t="s">
        <v>14</v>
      </c>
      <c r="E6" s="15">
        <v>2</v>
      </c>
      <c r="F6" s="14">
        <v>264015</v>
      </c>
      <c r="G6" s="7">
        <f>F6*E6</f>
        <v>528030</v>
      </c>
      <c r="H6" s="8" t="s">
        <v>10</v>
      </c>
      <c r="I6" s="8" t="s">
        <v>9</v>
      </c>
    </row>
    <row r="7" spans="1:9" ht="103.5" customHeight="1" x14ac:dyDescent="0.3">
      <c r="A7" s="1">
        <v>2</v>
      </c>
      <c r="B7" s="12" t="s">
        <v>15</v>
      </c>
      <c r="C7" s="12" t="s">
        <v>15</v>
      </c>
      <c r="D7" s="13" t="s">
        <v>14</v>
      </c>
      <c r="E7" s="15">
        <v>1</v>
      </c>
      <c r="F7" s="14">
        <v>264015</v>
      </c>
      <c r="G7" s="7">
        <f t="shared" ref="G7:G26" si="0">F7*E7</f>
        <v>264015</v>
      </c>
      <c r="H7" s="8" t="s">
        <v>10</v>
      </c>
      <c r="I7" s="8" t="s">
        <v>9</v>
      </c>
    </row>
    <row r="8" spans="1:9" ht="84" customHeight="1" x14ac:dyDescent="0.3">
      <c r="A8" s="1">
        <v>3</v>
      </c>
      <c r="B8" s="12" t="s">
        <v>16</v>
      </c>
      <c r="C8" s="12" t="s">
        <v>16</v>
      </c>
      <c r="D8" s="13" t="s">
        <v>17</v>
      </c>
      <c r="E8" s="15">
        <v>1</v>
      </c>
      <c r="F8" s="14">
        <v>717590</v>
      </c>
      <c r="G8" s="7">
        <f t="shared" si="0"/>
        <v>717590</v>
      </c>
      <c r="H8" s="8" t="s">
        <v>10</v>
      </c>
      <c r="I8" s="8" t="s">
        <v>9</v>
      </c>
    </row>
    <row r="9" spans="1:9" ht="90" customHeight="1" x14ac:dyDescent="0.3">
      <c r="A9" s="1">
        <v>4</v>
      </c>
      <c r="B9" s="12" t="s">
        <v>18</v>
      </c>
      <c r="C9" s="12" t="s">
        <v>18</v>
      </c>
      <c r="D9" s="13" t="s">
        <v>19</v>
      </c>
      <c r="E9" s="15">
        <v>12</v>
      </c>
      <c r="F9" s="14">
        <v>132840</v>
      </c>
      <c r="G9" s="7">
        <f t="shared" si="0"/>
        <v>1594080</v>
      </c>
      <c r="H9" s="8" t="s">
        <v>10</v>
      </c>
      <c r="I9" s="8" t="s">
        <v>9</v>
      </c>
    </row>
    <row r="10" spans="1:9" ht="80.25" customHeight="1" x14ac:dyDescent="0.3">
      <c r="A10" s="1">
        <v>5</v>
      </c>
      <c r="B10" s="12" t="s">
        <v>20</v>
      </c>
      <c r="C10" s="12" t="s">
        <v>20</v>
      </c>
      <c r="D10" s="13" t="s">
        <v>21</v>
      </c>
      <c r="E10" s="15">
        <v>1</v>
      </c>
      <c r="F10" s="14">
        <v>96300</v>
      </c>
      <c r="G10" s="7">
        <f t="shared" si="0"/>
        <v>96300</v>
      </c>
      <c r="H10" s="8" t="s">
        <v>10</v>
      </c>
      <c r="I10" s="8" t="s">
        <v>9</v>
      </c>
    </row>
    <row r="11" spans="1:9" ht="84.75" customHeight="1" x14ac:dyDescent="0.3">
      <c r="A11" s="1">
        <v>6</v>
      </c>
      <c r="B11" s="12" t="s">
        <v>22</v>
      </c>
      <c r="C11" s="12" t="s">
        <v>22</v>
      </c>
      <c r="D11" s="13" t="s">
        <v>21</v>
      </c>
      <c r="E11" s="15">
        <v>1</v>
      </c>
      <c r="F11" s="14">
        <v>542660</v>
      </c>
      <c r="G11" s="7">
        <f t="shared" si="0"/>
        <v>542660</v>
      </c>
      <c r="H11" s="8" t="s">
        <v>10</v>
      </c>
      <c r="I11" s="8" t="s">
        <v>9</v>
      </c>
    </row>
    <row r="12" spans="1:9" ht="97.5" customHeight="1" x14ac:dyDescent="0.3">
      <c r="A12" s="1">
        <v>7</v>
      </c>
      <c r="B12" s="12" t="s">
        <v>23</v>
      </c>
      <c r="C12" s="12" t="s">
        <v>23</v>
      </c>
      <c r="D12" s="13" t="s">
        <v>21</v>
      </c>
      <c r="E12" s="15">
        <v>1</v>
      </c>
      <c r="F12" s="14">
        <v>542660</v>
      </c>
      <c r="G12" s="7">
        <f t="shared" si="0"/>
        <v>542660</v>
      </c>
      <c r="H12" s="8" t="s">
        <v>10</v>
      </c>
      <c r="I12" s="8" t="s">
        <v>9</v>
      </c>
    </row>
    <row r="13" spans="1:9" ht="95.25" customHeight="1" x14ac:dyDescent="0.3">
      <c r="A13" s="1">
        <v>8</v>
      </c>
      <c r="B13" s="12" t="s">
        <v>24</v>
      </c>
      <c r="C13" s="12" t="s">
        <v>24</v>
      </c>
      <c r="D13" s="13" t="s">
        <v>21</v>
      </c>
      <c r="E13" s="15">
        <v>1</v>
      </c>
      <c r="F13" s="14">
        <v>892540</v>
      </c>
      <c r="G13" s="7">
        <f t="shared" si="0"/>
        <v>892540</v>
      </c>
      <c r="H13" s="8" t="s">
        <v>10</v>
      </c>
      <c r="I13" s="8" t="s">
        <v>9</v>
      </c>
    </row>
    <row r="14" spans="1:9" ht="99.75" customHeight="1" x14ac:dyDescent="0.3">
      <c r="A14" s="1">
        <v>9</v>
      </c>
      <c r="B14" s="12" t="s">
        <v>25</v>
      </c>
      <c r="C14" s="12" t="s">
        <v>25</v>
      </c>
      <c r="D14" s="13" t="s">
        <v>21</v>
      </c>
      <c r="E14" s="15">
        <v>1</v>
      </c>
      <c r="F14" s="14">
        <v>892540</v>
      </c>
      <c r="G14" s="7">
        <f t="shared" si="0"/>
        <v>892540</v>
      </c>
      <c r="H14" s="8" t="s">
        <v>10</v>
      </c>
      <c r="I14" s="8" t="s">
        <v>9</v>
      </c>
    </row>
    <row r="15" spans="1:9" ht="88.5" customHeight="1" x14ac:dyDescent="0.3">
      <c r="A15" s="1">
        <v>10</v>
      </c>
      <c r="B15" s="12" t="s">
        <v>26</v>
      </c>
      <c r="C15" s="12" t="s">
        <v>26</v>
      </c>
      <c r="D15" s="13" t="s">
        <v>21</v>
      </c>
      <c r="E15" s="15">
        <v>4</v>
      </c>
      <c r="F15" s="14">
        <v>121560</v>
      </c>
      <c r="G15" s="7">
        <f t="shared" si="0"/>
        <v>486240</v>
      </c>
      <c r="H15" s="8" t="s">
        <v>10</v>
      </c>
      <c r="I15" s="8" t="s">
        <v>9</v>
      </c>
    </row>
    <row r="16" spans="1:9" ht="101.25" customHeight="1" x14ac:dyDescent="0.3">
      <c r="A16" s="1">
        <v>11</v>
      </c>
      <c r="B16" s="12" t="s">
        <v>27</v>
      </c>
      <c r="C16" s="12" t="s">
        <v>27</v>
      </c>
      <c r="D16" s="13" t="s">
        <v>21</v>
      </c>
      <c r="E16" s="15">
        <v>4</v>
      </c>
      <c r="F16" s="14">
        <v>306900</v>
      </c>
      <c r="G16" s="7">
        <f t="shared" si="0"/>
        <v>1227600</v>
      </c>
      <c r="H16" s="8" t="s">
        <v>10</v>
      </c>
      <c r="I16" s="8" t="s">
        <v>9</v>
      </c>
    </row>
    <row r="17" spans="1:9" ht="86.25" customHeight="1" x14ac:dyDescent="0.3">
      <c r="A17" s="1">
        <v>12</v>
      </c>
      <c r="B17" s="12" t="s">
        <v>28</v>
      </c>
      <c r="C17" s="12" t="s">
        <v>28</v>
      </c>
      <c r="D17" s="13" t="s">
        <v>21</v>
      </c>
      <c r="E17" s="15">
        <v>4</v>
      </c>
      <c r="F17" s="14">
        <v>306900</v>
      </c>
      <c r="G17" s="7">
        <f t="shared" si="0"/>
        <v>1227600</v>
      </c>
      <c r="H17" s="8" t="s">
        <v>10</v>
      </c>
      <c r="I17" s="8" t="s">
        <v>9</v>
      </c>
    </row>
    <row r="18" spans="1:9" ht="97.5" customHeight="1" x14ac:dyDescent="0.3">
      <c r="A18" s="1">
        <v>13</v>
      </c>
      <c r="B18" s="12" t="s">
        <v>29</v>
      </c>
      <c r="C18" s="12" t="s">
        <v>29</v>
      </c>
      <c r="D18" s="13" t="s">
        <v>21</v>
      </c>
      <c r="E18" s="15">
        <v>1</v>
      </c>
      <c r="F18" s="14">
        <v>270840</v>
      </c>
      <c r="G18" s="7">
        <f t="shared" si="0"/>
        <v>270840</v>
      </c>
      <c r="H18" s="8" t="s">
        <v>10</v>
      </c>
      <c r="I18" s="8" t="s">
        <v>9</v>
      </c>
    </row>
    <row r="19" spans="1:9" ht="99.75" customHeight="1" x14ac:dyDescent="0.3">
      <c r="A19" s="1">
        <v>14</v>
      </c>
      <c r="B19" s="12" t="s">
        <v>30</v>
      </c>
      <c r="C19" s="12" t="s">
        <v>30</v>
      </c>
      <c r="D19" s="13" t="s">
        <v>21</v>
      </c>
      <c r="E19" s="15">
        <v>1</v>
      </c>
      <c r="F19" s="14">
        <v>270840</v>
      </c>
      <c r="G19" s="7">
        <f t="shared" si="0"/>
        <v>270840</v>
      </c>
      <c r="H19" s="8" t="s">
        <v>10</v>
      </c>
      <c r="I19" s="8" t="s">
        <v>9</v>
      </c>
    </row>
    <row r="20" spans="1:9" ht="93.75" customHeight="1" x14ac:dyDescent="0.3">
      <c r="A20" s="1">
        <v>15</v>
      </c>
      <c r="B20" s="12" t="s">
        <v>31</v>
      </c>
      <c r="C20" s="12" t="s">
        <v>31</v>
      </c>
      <c r="D20" s="13" t="s">
        <v>21</v>
      </c>
      <c r="E20" s="15">
        <v>1</v>
      </c>
      <c r="F20" s="14">
        <v>270840</v>
      </c>
      <c r="G20" s="7">
        <f t="shared" si="0"/>
        <v>270840</v>
      </c>
      <c r="H20" s="8" t="s">
        <v>10</v>
      </c>
      <c r="I20" s="8" t="s">
        <v>9</v>
      </c>
    </row>
    <row r="21" spans="1:9" ht="101.25" customHeight="1" x14ac:dyDescent="0.3">
      <c r="A21" s="1">
        <v>16</v>
      </c>
      <c r="B21" s="12" t="s">
        <v>32</v>
      </c>
      <c r="C21" s="12" t="s">
        <v>32</v>
      </c>
      <c r="D21" s="13" t="s">
        <v>21</v>
      </c>
      <c r="E21" s="15">
        <v>1</v>
      </c>
      <c r="F21" s="14">
        <v>270840</v>
      </c>
      <c r="G21" s="7">
        <f t="shared" si="0"/>
        <v>270840</v>
      </c>
      <c r="H21" s="8" t="s">
        <v>10</v>
      </c>
      <c r="I21" s="8" t="s">
        <v>9</v>
      </c>
    </row>
    <row r="22" spans="1:9" ht="96" customHeight="1" x14ac:dyDescent="0.3">
      <c r="A22" s="1">
        <v>17</v>
      </c>
      <c r="B22" s="12" t="s">
        <v>33</v>
      </c>
      <c r="C22" s="12" t="s">
        <v>33</v>
      </c>
      <c r="D22" s="13" t="s">
        <v>21</v>
      </c>
      <c r="E22" s="15">
        <v>52</v>
      </c>
      <c r="F22" s="14">
        <v>87500</v>
      </c>
      <c r="G22" s="7">
        <f t="shared" si="0"/>
        <v>4550000</v>
      </c>
      <c r="H22" s="8" t="s">
        <v>10</v>
      </c>
      <c r="I22" s="8" t="s">
        <v>9</v>
      </c>
    </row>
    <row r="23" spans="1:9" ht="95.25" customHeight="1" x14ac:dyDescent="0.3">
      <c r="A23" s="1">
        <v>18</v>
      </c>
      <c r="B23" s="16" t="s">
        <v>34</v>
      </c>
      <c r="C23" s="17" t="s">
        <v>35</v>
      </c>
      <c r="D23" s="12" t="s">
        <v>36</v>
      </c>
      <c r="E23" s="15">
        <v>12</v>
      </c>
      <c r="F23" s="14">
        <v>125676</v>
      </c>
      <c r="G23" s="7">
        <f t="shared" si="0"/>
        <v>1508112</v>
      </c>
      <c r="H23" s="8" t="s">
        <v>10</v>
      </c>
      <c r="I23" s="8" t="s">
        <v>9</v>
      </c>
    </row>
    <row r="24" spans="1:9" s="11" customFormat="1" ht="95.25" customHeight="1" x14ac:dyDescent="0.3">
      <c r="A24" s="1">
        <v>19</v>
      </c>
      <c r="B24" s="12" t="s">
        <v>37</v>
      </c>
      <c r="C24" s="12" t="s">
        <v>37</v>
      </c>
      <c r="D24" s="12" t="s">
        <v>38</v>
      </c>
      <c r="E24" s="15">
        <v>1</v>
      </c>
      <c r="F24" s="14">
        <v>650000</v>
      </c>
      <c r="G24" s="7">
        <f t="shared" si="0"/>
        <v>650000</v>
      </c>
      <c r="H24" s="8" t="s">
        <v>10</v>
      </c>
      <c r="I24" s="8" t="s">
        <v>9</v>
      </c>
    </row>
    <row r="25" spans="1:9" s="11" customFormat="1" ht="95.25" customHeight="1" x14ac:dyDescent="0.3">
      <c r="A25" s="1">
        <v>20</v>
      </c>
      <c r="B25" s="12" t="s">
        <v>39</v>
      </c>
      <c r="C25" s="12" t="s">
        <v>39</v>
      </c>
      <c r="D25" s="12" t="s">
        <v>38</v>
      </c>
      <c r="E25" s="15">
        <v>1</v>
      </c>
      <c r="F25" s="14">
        <v>650000</v>
      </c>
      <c r="G25" s="7">
        <f t="shared" si="0"/>
        <v>650000</v>
      </c>
      <c r="H25" s="8" t="s">
        <v>10</v>
      </c>
      <c r="I25" s="8" t="s">
        <v>9</v>
      </c>
    </row>
    <row r="26" spans="1:9" s="11" customFormat="1" ht="95.25" customHeight="1" x14ac:dyDescent="0.3">
      <c r="A26" s="1">
        <v>21</v>
      </c>
      <c r="B26" s="18" t="s">
        <v>40</v>
      </c>
      <c r="C26" s="18" t="s">
        <v>41</v>
      </c>
      <c r="D26" s="18" t="s">
        <v>42</v>
      </c>
      <c r="E26" s="20">
        <v>8</v>
      </c>
      <c r="F26" s="19">
        <v>132840</v>
      </c>
      <c r="G26" s="7">
        <f t="shared" si="0"/>
        <v>1062720</v>
      </c>
      <c r="H26" s="8" t="s">
        <v>10</v>
      </c>
      <c r="I26" s="8" t="s">
        <v>9</v>
      </c>
    </row>
    <row r="27" spans="1:9" x14ac:dyDescent="0.25">
      <c r="A27" s="8"/>
      <c r="B27" s="9" t="s">
        <v>12</v>
      </c>
      <c r="C27" s="8"/>
      <c r="D27" s="8"/>
      <c r="E27" s="8"/>
      <c r="F27" s="8"/>
      <c r="G27" s="10">
        <f>SUM(G6:G26)</f>
        <v>18516047</v>
      </c>
      <c r="H27" s="8"/>
      <c r="I27" s="8"/>
    </row>
  </sheetData>
  <autoFilter ref="A5:G23"/>
  <mergeCells count="2">
    <mergeCell ref="H1:I1"/>
    <mergeCell ref="A3:I3"/>
  </mergeCells>
  <conditionalFormatting sqref="C23">
    <cfRule type="duplicateValues" dxfId="8" priority="3"/>
  </conditionalFormatting>
  <conditionalFormatting sqref="C23">
    <cfRule type="duplicateValues" dxfId="7" priority="2"/>
  </conditionalFormatting>
  <conditionalFormatting sqref="C24">
    <cfRule type="duplicateValues" dxfId="6" priority="1"/>
  </conditionalFormatting>
  <conditionalFormatting sqref="C8">
    <cfRule type="duplicateValues" dxfId="5" priority="4"/>
  </conditionalFormatting>
  <conditionalFormatting sqref="C9:C10">
    <cfRule type="duplicateValues" dxfId="4" priority="5"/>
  </conditionalFormatting>
  <conditionalFormatting sqref="C11:C17">
    <cfRule type="duplicateValues" dxfId="3" priority="6"/>
  </conditionalFormatting>
  <conditionalFormatting sqref="C22">
    <cfRule type="duplicateValues" dxfId="2" priority="7"/>
  </conditionalFormatting>
  <conditionalFormatting sqref="C26 C6:C7">
    <cfRule type="duplicateValues" dxfId="1" priority="8"/>
  </conditionalFormatting>
  <conditionalFormatting sqref="C18:C21">
    <cfRule type="duplicateValues" dxfId="0" priority="9"/>
  </conditionalFormatting>
  <pageMargins left="0.19685039370078741" right="0.19685039370078741" top="0.15748031496062992" bottom="0.23622047244094491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лист</vt:lpstr>
      <vt:lpstr>'1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2023-12-29T05:09:09Z</dcterms:modified>
</cp:coreProperties>
</file>